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1"/>
  </bookViews>
  <sheets>
    <sheet name="Karta tytułowa" sheetId="1" r:id="rId1"/>
    <sheet name="LISTA NR 1" sheetId="2" r:id="rId2"/>
    <sheet name="LISTA NR 2" sheetId="3" r:id="rId3"/>
  </sheets>
  <definedNames/>
  <calcPr fullCalcOnLoad="1"/>
</workbook>
</file>

<file path=xl/sharedStrings.xml><?xml version="1.0" encoding="utf-8"?>
<sst xmlns="http://schemas.openxmlformats.org/spreadsheetml/2006/main" count="309" uniqueCount="144">
  <si>
    <t>ELEMENT 1.6</t>
  </si>
  <si>
    <t>Igłofiltry o średnicy do Fi·50·mm, wpłukiwane w grunt bezpośrednio, bez obsypki do głębokości 8·m</t>
  </si>
  <si>
    <t>1.2.9</t>
  </si>
  <si>
    <t>1.2.7</t>
  </si>
  <si>
    <t>1.3.1</t>
  </si>
  <si>
    <t>PRZEDMIAR ROBÓT</t>
  </si>
  <si>
    <t>Oznaczenie elementu</t>
  </si>
  <si>
    <t>Jednostka</t>
  </si>
  <si>
    <t>Pompownia ścieków P6</t>
  </si>
  <si>
    <t>1.5.2</t>
  </si>
  <si>
    <t>mg</t>
  </si>
  <si>
    <t>Zasypywanie wykopów spycharkami, przemieszczanie na odległość do 10·m, grunt kategorii I-III, spycharka 55·kW (75·KM)</t>
  </si>
  <si>
    <t>Obiekt lub rodzaj robót:</t>
  </si>
  <si>
    <t>ELEMENT 1.2</t>
  </si>
  <si>
    <t>1.3.11</t>
  </si>
  <si>
    <t>1.2.3</t>
  </si>
  <si>
    <t>POMPOWNIA ŚCVIEKÓW  P6</t>
  </si>
  <si>
    <t>1.3.5</t>
  </si>
  <si>
    <t>LISTA NR 1 - Pompownia ścieków P6</t>
  </si>
  <si>
    <t>Umocnienie pionowych ścian wykopów liniowych palami szalunkowymi (wypraskami) w gruntach suchych z rozbiórką, umocnienia pełne, wykopy szerokości do 1.0·m głębokość wykopu do 3.0·m, kategoria gruntu III-IV</t>
  </si>
  <si>
    <t>Umocnienie ścian wykopów pod obiekty specjalne w gruntach suchych wraz z rozbiórką, umocnienie palami szalunkowymi stalowymi, głębokość wykopu do 6.0·m, kategoria gruntu III-IV</t>
  </si>
  <si>
    <t>1.2.5</t>
  </si>
  <si>
    <t>ŁĄCZNIE Pompownia ścieków P6</t>
  </si>
  <si>
    <t>1.3.3</t>
  </si>
  <si>
    <t>Hydranty pożarowe, nadziemny, na kolanie stopowym kołnierzowym, Dn·50·mm</t>
  </si>
  <si>
    <t>ELEMENT 1.4</t>
  </si>
  <si>
    <t>Ręczne zasypywanie wykopów liniowych o ścianach pionowych, głębokość do 1.5·m, kategoria gruntu I-II, szerokość wykopu 0.8-1.5·m</t>
  </si>
  <si>
    <t>1.3.13</t>
  </si>
  <si>
    <t>1.2.1</t>
  </si>
  <si>
    <t>Wartość [PLN]</t>
  </si>
  <si>
    <t>1.3.7</t>
  </si>
  <si>
    <t>Roboty budowlane</t>
  </si>
  <si>
    <t>1.3.9</t>
  </si>
  <si>
    <t>Ogrodzenie z siatki powlekanej na słupkach stalowych malowanych (rozstaw 2.10), wysokość 1.5·m, słupki z rur o średnicy 70·mm obetonowane</t>
  </si>
  <si>
    <t>1.4.2</t>
  </si>
  <si>
    <t>Podbudowy z kruszyw, tłuczeń, warstwa dolna, dodatek za każdy dalszy 1·cm grubości
Krotność = 5</t>
  </si>
  <si>
    <t>Wykonanie podsypek, grubość 5·cm, wykonanie z brzegu, pospółka</t>
  </si>
  <si>
    <t>Przygotowanie ręczne zbrojenia, konstrukcje złożone, zbrojenie Fi·8-14·mm</t>
  </si>
  <si>
    <t>Oznakowanie trasy wodociągu, na słupku betonowym
R=  0,955   M=  1,000   S=  1,000</t>
  </si>
  <si>
    <t>1.1.3</t>
  </si>
  <si>
    <t>1.5</t>
  </si>
  <si>
    <t>CZ 13   CPV 45232400-6</t>
  </si>
  <si>
    <t>Warstwy odcinające, zagęszczane mechanicznie, dodatek za każdy następny 1·cm grubości warstwy
Krotność = 4</t>
  </si>
  <si>
    <t>Warstwy odcinające, zagęszczane mechanicznie, grubość warstwy po zagęszczeniu 6·cm</t>
  </si>
  <si>
    <t>1.7.4</t>
  </si>
  <si>
    <t>1.2.13</t>
  </si>
  <si>
    <t>1.6.2</t>
  </si>
  <si>
    <t>Dostawa Pompowni P6 ( MLEC)</t>
  </si>
  <si>
    <t>t</t>
  </si>
  <si>
    <t>1.1</t>
  </si>
  <si>
    <t>Ilość</t>
  </si>
  <si>
    <t>Wykopy liniowe o ścianach pionowych pod fundamenty, rurociągi i kolektory w gruntach suchych z wydobyciem urobku łopatą lub wyciągiem ręcznym, głębokość do 1.5·m, kategoria gruntu III-IV, szerokość wykopu 0.8-1.5·m</t>
  </si>
  <si>
    <t>1.7.2</t>
  </si>
  <si>
    <t>Zagęszczanie nasypów, ubijakami mechanicznymi, grunt sypki kategorii I-III  wskaznik zagęszczenia gruntu 1 tabela 9907 lp 05
R=  1,860   M=  1,000   S=  1,860</t>
  </si>
  <si>
    <t>1.6.4</t>
  </si>
  <si>
    <t>Roboty montazowe</t>
  </si>
  <si>
    <t>Pompowanie wody - przyjęto orientacyjnie</t>
  </si>
  <si>
    <t>MZW I K SP. Z O. O.  32-650 KETY, UL. ŚW. M. KOLBE 25 A</t>
  </si>
  <si>
    <t>Nawiertki na istniejących rurociągach PVC, rury Fi·60·mm</t>
  </si>
  <si>
    <t>1.1.1</t>
  </si>
  <si>
    <t>1.7</t>
  </si>
  <si>
    <t>m2</t>
  </si>
  <si>
    <t>1.3</t>
  </si>
  <si>
    <t>Lp.</t>
  </si>
  <si>
    <t>Cena ofertowa nie zawierająca VAT</t>
  </si>
  <si>
    <t>1.7.6</t>
  </si>
  <si>
    <t>1.2.11</t>
  </si>
  <si>
    <t>Umocnienie czaszy i skarp składowisk oraz nasypów, włókniną syntetyczną</t>
  </si>
  <si>
    <t>MALEC, GMINA KĘTY, POWIAT OŚWIĘCIM  DZ NR 314</t>
  </si>
  <si>
    <t>1.4.1</t>
  </si>
  <si>
    <t>Podłoże z materiałów sypkich, grubości 15·cm</t>
  </si>
  <si>
    <t>Ogrodzenie terenu</t>
  </si>
  <si>
    <t>Powłokowe izolacje pionowych powierzchni betonowych i murowych, dwuwarstwowa, z lepiku asfaltowego na zimno 2 x Abizol P</t>
  </si>
  <si>
    <t>1.3.4</t>
  </si>
  <si>
    <t>1.3.10</t>
  </si>
  <si>
    <t>Montaż zbrojenia ław fundamentowych, zbrojenie Fi·8-14·mm</t>
  </si>
  <si>
    <t>1.2.2</t>
  </si>
  <si>
    <t>ELEMENT 1.3</t>
  </si>
  <si>
    <t>Nawierzchnie z kostki brukowej betonowej, grubość 8·cm, na podsypce cementowo-piaskowej, kostka szara</t>
  </si>
  <si>
    <t>1.2.6</t>
  </si>
  <si>
    <t>Wykonanie podsypek, dodatek za każde dalsze 5·cm grubości podsypki, wykonanie z brzegu, pospółka
Krotność = 5</t>
  </si>
  <si>
    <t>1.2.8</t>
  </si>
  <si>
    <t>ELEMENT 1.7</t>
  </si>
  <si>
    <t>Podbudowy z kruszyw, tłuczeń, warstwa dolna, grubość warstwy po zagęszczeniu 15·cm</t>
  </si>
  <si>
    <t>m</t>
  </si>
  <si>
    <t>Nawierzchnia</t>
  </si>
  <si>
    <t>Powłokowe izolacje poziomych powierzchni betonowych i żelbetowych, dwuwarstwowa, z lepiku asfaltowego na zimno 2 x Abizol P</t>
  </si>
  <si>
    <t>Nazwa elementu</t>
  </si>
  <si>
    <t>Przyłacze wodociagowe</t>
  </si>
  <si>
    <t>ELEMENT 1.1</t>
  </si>
  <si>
    <t>1.3.8</t>
  </si>
  <si>
    <t>1.3.6</t>
  </si>
  <si>
    <t>1.3.12</t>
  </si>
  <si>
    <t>Oznakowanie trasy wodociągu ułożonego w ziemi taśmą z tworzywa sztucznego
R=  0,955   M=  1,000   S=  1,000</t>
  </si>
  <si>
    <t>Lokalizacja:</t>
  </si>
  <si>
    <t>kpl</t>
  </si>
  <si>
    <t>Montaz pompowni P6 (Malec)</t>
  </si>
  <si>
    <t>Nr Spec. Technicz.</t>
  </si>
  <si>
    <t>Razem</t>
  </si>
  <si>
    <t>Układanie mieszanki betonowej ręczne w konstrukcjach, płyta fundamentowa</t>
  </si>
  <si>
    <t>wartosc piasku do obsypki</t>
  </si>
  <si>
    <t>1.5.1</t>
  </si>
  <si>
    <t>Montaż rurociągów z rur polietylenowych (PE, PEHD), Fi·63·mm</t>
  </si>
  <si>
    <t>Brama ogrodzeniowa, konstrukcja i wypełnienie z kształtowników stalowych, o wysokości od 1,6 m i szerokości od 3,2 m, malowana antykorozyjnie  otwierana ręcznie lub automatycznie</t>
  </si>
  <si>
    <t>ELEMENT 1.5</t>
  </si>
  <si>
    <t>1.3.2</t>
  </si>
  <si>
    <t>szt</t>
  </si>
  <si>
    <t>1.2.4</t>
  </si>
  <si>
    <t>1.6.3</t>
  </si>
  <si>
    <t>1.7.5</t>
  </si>
  <si>
    <t>1.2.12</t>
  </si>
  <si>
    <t>Inwestor:</t>
  </si>
  <si>
    <t>Usunięcie warstwy ziemi urodzajnej (humus) przy pomocy spycharek, dodatek za każde dalsze 5·cm grubości</t>
  </si>
  <si>
    <t>BUDOWA SYSTEMU KANALIZACJI SANITANEJ MALEC</t>
  </si>
  <si>
    <t>Wykopy oraz przekopy wykonywane koparkami chwytakowymi na odkład, koparka 1,20·m3, grunt kategorii III</t>
  </si>
  <si>
    <t>Roboty ziemne koparkami podsiębiernymi z transportem urobku samochodami samowyładowczymi do 1·km, w ziemi uprzednio zmagazynowanej w hałdach, koparka 0,60·m3, grunt kategorii I-III, spycharka 74·kW, samochód do 5·t</t>
  </si>
  <si>
    <t>1.1.2</t>
  </si>
  <si>
    <t>1.4</t>
  </si>
  <si>
    <t>Igłofiltry</t>
  </si>
  <si>
    <t>Nakłady uzupełniające do tablic 0201-0213 za każde dalsze rozpoczęte 0,5·km odległości transportu, ponad 1·km samochodami samowyładowczymi, po drogach utwardzonych, grunt kategorii III-IV, samochód do 5·t - odległośc odwozu 1,5 km</t>
  </si>
  <si>
    <t>Data opracowania:</t>
  </si>
  <si>
    <t>1.7.1</t>
  </si>
  <si>
    <t>Roboty ziemne poprzeczne na przerzut z wbudowaniem ziemi w nasyp, kategoria gruntu III</t>
  </si>
  <si>
    <t>Roboty ziemne</t>
  </si>
  <si>
    <t>Wyszczególnienie Elementów Rozliczeniowych</t>
  </si>
  <si>
    <t>1.2</t>
  </si>
  <si>
    <t>Powłokowe izolacje poziomych powierzchni betonowych i żelbetowych, dwuwarstwowa, z emulsji lub roztworu asfaltowego - gruntowanie 2 x Abizol R</t>
  </si>
  <si>
    <t>Cena Jedn.</t>
  </si>
  <si>
    <t>1.6.1</t>
  </si>
  <si>
    <t>1.2.10</t>
  </si>
  <si>
    <t>Usunięcie warstwy ziemi urodzajnej (humus) przy pomocy spycharek, grubość warstwy do 15·cm</t>
  </si>
  <si>
    <t>Podłoża betonowe, grubości 10·cm</t>
  </si>
  <si>
    <t>1.6.5</t>
  </si>
  <si>
    <t>1.7.3</t>
  </si>
  <si>
    <t>Deskowanie, płyty fundamentowe</t>
  </si>
  <si>
    <t>Izolacja z materiałów rolowych powierzchni betonowych i murowych, powierzchnia pozioma, papa na lepiku asfaltowym - dwuwarstwowo</t>
  </si>
  <si>
    <t>Budowa:</t>
  </si>
  <si>
    <t>Powłokowe izolacje pionowych powierzchni betonowych i murowych, dwuwarstwowa, z emulsji lub roztworu asfaltowego - gruntowanie 2 x Abizol R</t>
  </si>
  <si>
    <t>m3</t>
  </si>
  <si>
    <t>LISTA NR 2 - ZBIORCZE ZESTAWIENIE KOSZTÓW</t>
  </si>
  <si>
    <t>Rurociagi tymczasowe z tworzyw sztucznych</t>
  </si>
  <si>
    <t>LISTA NR 1</t>
  </si>
  <si>
    <t>1.6</t>
  </si>
  <si>
    <t/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</si>
</sst>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9"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>
      <alignment/>
      <protection/>
    </xf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0" fontId="38" fillId="33" borderId="10" xfId="0" applyFont="1" applyFill="1" applyBorder="1" applyAlignment="1">
      <alignment horizontal="left" vertical="top" wrapText="1"/>
    </xf>
    <xf numFmtId="0" fontId="38" fillId="33" borderId="10" xfId="0" applyFont="1" applyFill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0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34.28125" style="0" customWidth="1"/>
    <col min="2" max="2" width="77.140625" style="0" customWidth="1"/>
  </cols>
  <sheetData>
    <row r="3" ht="16.5">
      <c r="B3" s="1" t="s">
        <v>5</v>
      </c>
    </row>
    <row r="5" spans="1:2" ht="12.75">
      <c r="A5" s="8" t="s">
        <v>41</v>
      </c>
      <c r="B5" s="9"/>
    </row>
    <row r="7" spans="1:2" ht="12.75">
      <c r="A7" s="2" t="s">
        <v>136</v>
      </c>
      <c r="B7" s="3" t="s">
        <v>113</v>
      </c>
    </row>
    <row r="8" spans="1:2" ht="12.75">
      <c r="A8" s="2" t="s">
        <v>12</v>
      </c>
      <c r="B8" s="3" t="s">
        <v>16</v>
      </c>
    </row>
    <row r="9" spans="1:2" ht="12.75">
      <c r="A9" s="2" t="s">
        <v>94</v>
      </c>
      <c r="B9" s="3" t="s">
        <v>68</v>
      </c>
    </row>
    <row r="10" spans="1:2" ht="12.75">
      <c r="A10" s="2" t="s">
        <v>111</v>
      </c>
      <c r="B10" s="3" t="s">
        <v>57</v>
      </c>
    </row>
    <row r="30" spans="1:2" ht="12.75">
      <c r="A30" s="2" t="s">
        <v>120</v>
      </c>
      <c r="B30" s="3"/>
    </row>
  </sheetData>
  <sheetProtection/>
  <mergeCells count="1">
    <mergeCell ref="A5:B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55"/>
  <sheetViews>
    <sheetView tabSelected="1" zoomScalePageLayoutView="0" workbookViewId="0" topLeftCell="A1">
      <selection activeCell="N14" sqref="N14"/>
    </sheetView>
  </sheetViews>
  <sheetFormatPr defaultColWidth="9.140625" defaultRowHeight="12.75" outlineLevelRow="1"/>
  <cols>
    <col min="1" max="1" width="7.140625" style="0" customWidth="1"/>
    <col min="2" max="2" width="11.421875" style="0" customWidth="1"/>
    <col min="3" max="3" width="50.00390625" style="0" customWidth="1"/>
    <col min="4" max="7" width="11.421875" style="0" customWidth="1"/>
  </cols>
  <sheetData>
    <row r="1" spans="1:7" ht="12.75">
      <c r="A1" s="13" t="s">
        <v>18</v>
      </c>
      <c r="B1" s="9"/>
      <c r="C1" s="9"/>
      <c r="D1" s="9"/>
      <c r="E1" s="9"/>
      <c r="F1" s="9"/>
      <c r="G1" s="9"/>
    </row>
    <row r="2" spans="1:7" ht="34.5" customHeight="1">
      <c r="A2" s="4" t="s">
        <v>63</v>
      </c>
      <c r="B2" s="4" t="s">
        <v>97</v>
      </c>
      <c r="C2" s="4" t="s">
        <v>124</v>
      </c>
      <c r="D2" s="4" t="s">
        <v>7</v>
      </c>
      <c r="E2" s="4" t="s">
        <v>50</v>
      </c>
      <c r="F2" s="4" t="s">
        <v>127</v>
      </c>
      <c r="G2" s="4" t="s">
        <v>29</v>
      </c>
    </row>
    <row r="3" spans="1:7" ht="15" customHeigh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ht="12.75">
      <c r="A4" s="5" t="s">
        <v>49</v>
      </c>
      <c r="B4" s="5" t="s">
        <v>143</v>
      </c>
      <c r="C4" s="10" t="s">
        <v>118</v>
      </c>
      <c r="D4" s="11" t="s">
        <v>143</v>
      </c>
      <c r="E4" s="11" t="s">
        <v>143</v>
      </c>
      <c r="F4" s="11" t="s">
        <v>143</v>
      </c>
      <c r="G4" s="11" t="s">
        <v>143</v>
      </c>
    </row>
    <row r="5" spans="1:7" ht="25.5" outlineLevel="1">
      <c r="A5" s="5" t="s">
        <v>59</v>
      </c>
      <c r="B5" s="5" t="s">
        <v>143</v>
      </c>
      <c r="C5" s="5" t="s">
        <v>1</v>
      </c>
      <c r="D5" s="5" t="s">
        <v>106</v>
      </c>
      <c r="E5" s="6">
        <v>32</v>
      </c>
      <c r="F5" s="6">
        <v>0</v>
      </c>
      <c r="G5" s="6">
        <f>E5*F5</f>
        <v>0</v>
      </c>
    </row>
    <row r="6" spans="1:7" ht="12.75" outlineLevel="1">
      <c r="A6" s="5" t="s">
        <v>116</v>
      </c>
      <c r="B6" s="5" t="s">
        <v>143</v>
      </c>
      <c r="C6" s="5" t="s">
        <v>56</v>
      </c>
      <c r="D6" s="5" t="s">
        <v>10</v>
      </c>
      <c r="E6" s="6">
        <v>750</v>
      </c>
      <c r="F6" s="6">
        <v>0</v>
      </c>
      <c r="G6" s="6">
        <f>E6*F6</f>
        <v>0</v>
      </c>
    </row>
    <row r="7" spans="1:7" ht="12.75" outlineLevel="1">
      <c r="A7" s="5" t="s">
        <v>39</v>
      </c>
      <c r="B7" s="5" t="s">
        <v>143</v>
      </c>
      <c r="C7" s="5" t="s">
        <v>140</v>
      </c>
      <c r="D7" s="5" t="s">
        <v>84</v>
      </c>
      <c r="E7" s="6">
        <v>30</v>
      </c>
      <c r="F7" s="6">
        <v>0</v>
      </c>
      <c r="G7" s="6">
        <f>E7*F7</f>
        <v>0</v>
      </c>
    </row>
    <row r="8" spans="1:7" ht="12.75">
      <c r="A8" s="5" t="s">
        <v>125</v>
      </c>
      <c r="B8" s="5" t="s">
        <v>143</v>
      </c>
      <c r="C8" s="10" t="s">
        <v>123</v>
      </c>
      <c r="D8" s="11" t="s">
        <v>143</v>
      </c>
      <c r="E8" s="11" t="s">
        <v>143</v>
      </c>
      <c r="F8" s="11" t="s">
        <v>143</v>
      </c>
      <c r="G8" s="11" t="s">
        <v>143</v>
      </c>
    </row>
    <row r="9" spans="1:7" ht="25.5" outlineLevel="1">
      <c r="A9" s="5" t="s">
        <v>28</v>
      </c>
      <c r="B9" s="5" t="s">
        <v>143</v>
      </c>
      <c r="C9" s="5" t="s">
        <v>130</v>
      </c>
      <c r="D9" s="5" t="s">
        <v>61</v>
      </c>
      <c r="E9" s="6">
        <v>48</v>
      </c>
      <c r="F9" s="6">
        <v>0</v>
      </c>
      <c r="G9" s="6">
        <f aca="true" t="shared" si="0" ref="G9:G21">E9*F9</f>
        <v>0</v>
      </c>
    </row>
    <row r="10" spans="1:7" ht="38.25" outlineLevel="1">
      <c r="A10" s="5" t="s">
        <v>76</v>
      </c>
      <c r="B10" s="5" t="s">
        <v>143</v>
      </c>
      <c r="C10" s="5" t="s">
        <v>112</v>
      </c>
      <c r="D10" s="5" t="s">
        <v>61</v>
      </c>
      <c r="E10" s="6">
        <v>48</v>
      </c>
      <c r="F10" s="6">
        <v>0</v>
      </c>
      <c r="G10" s="6">
        <f t="shared" si="0"/>
        <v>0</v>
      </c>
    </row>
    <row r="11" spans="1:7" ht="63.75" outlineLevel="1">
      <c r="A11" s="5" t="s">
        <v>15</v>
      </c>
      <c r="B11" s="5" t="s">
        <v>143</v>
      </c>
      <c r="C11" s="5" t="s">
        <v>51</v>
      </c>
      <c r="D11" s="5" t="s">
        <v>138</v>
      </c>
      <c r="E11" s="6">
        <v>2.6100000000000003</v>
      </c>
      <c r="F11" s="6">
        <v>0</v>
      </c>
      <c r="G11" s="6">
        <f t="shared" si="0"/>
        <v>0</v>
      </c>
    </row>
    <row r="12" spans="1:7" ht="38.25" outlineLevel="1">
      <c r="A12" s="17" t="s">
        <v>107</v>
      </c>
      <c r="B12" s="17" t="s">
        <v>143</v>
      </c>
      <c r="C12" s="17" t="s">
        <v>114</v>
      </c>
      <c r="D12" s="17" t="s">
        <v>138</v>
      </c>
      <c r="E12" s="18">
        <v>83.9</v>
      </c>
      <c r="F12" s="18">
        <v>0</v>
      </c>
      <c r="G12" s="18">
        <f t="shared" si="0"/>
        <v>0</v>
      </c>
    </row>
    <row r="13" spans="1:7" ht="25.5" outlineLevel="1">
      <c r="A13" s="5" t="s">
        <v>21</v>
      </c>
      <c r="B13" s="5" t="s">
        <v>143</v>
      </c>
      <c r="C13" s="5" t="s">
        <v>122</v>
      </c>
      <c r="D13" s="5" t="s">
        <v>138</v>
      </c>
      <c r="E13" s="6">
        <v>9.31</v>
      </c>
      <c r="F13" s="6">
        <v>0</v>
      </c>
      <c r="G13" s="6">
        <f t="shared" si="0"/>
        <v>0</v>
      </c>
    </row>
    <row r="14" spans="1:7" ht="51" outlineLevel="1">
      <c r="A14" s="5" t="s">
        <v>79</v>
      </c>
      <c r="B14" s="5" t="s">
        <v>143</v>
      </c>
      <c r="C14" s="5" t="s">
        <v>20</v>
      </c>
      <c r="D14" s="5" t="s">
        <v>61</v>
      </c>
      <c r="E14" s="6">
        <v>95.47</v>
      </c>
      <c r="F14" s="6">
        <v>0</v>
      </c>
      <c r="G14" s="6">
        <f t="shared" si="0"/>
        <v>0</v>
      </c>
    </row>
    <row r="15" spans="1:7" ht="51" outlineLevel="1">
      <c r="A15" s="5" t="s">
        <v>3</v>
      </c>
      <c r="B15" s="5" t="s">
        <v>143</v>
      </c>
      <c r="C15" s="5" t="s">
        <v>19</v>
      </c>
      <c r="D15" s="5" t="s">
        <v>61</v>
      </c>
      <c r="E15" s="6">
        <v>5.800000000000001</v>
      </c>
      <c r="F15" s="6">
        <v>0</v>
      </c>
      <c r="G15" s="6">
        <f t="shared" si="0"/>
        <v>0</v>
      </c>
    </row>
    <row r="16" spans="1:7" ht="38.25" outlineLevel="1">
      <c r="A16" s="5" t="s">
        <v>81</v>
      </c>
      <c r="B16" s="5" t="s">
        <v>143</v>
      </c>
      <c r="C16" s="5" t="s">
        <v>26</v>
      </c>
      <c r="D16" s="5" t="s">
        <v>138</v>
      </c>
      <c r="E16" s="6">
        <v>0.36000000000000004</v>
      </c>
      <c r="F16" s="6">
        <v>0</v>
      </c>
      <c r="G16" s="6">
        <f t="shared" si="0"/>
        <v>0</v>
      </c>
    </row>
    <row r="17" spans="1:7" ht="12.75" outlineLevel="1">
      <c r="A17" s="5" t="s">
        <v>2</v>
      </c>
      <c r="B17" s="5" t="s">
        <v>143</v>
      </c>
      <c r="C17" s="5" t="s">
        <v>100</v>
      </c>
      <c r="D17" s="5" t="s">
        <v>138</v>
      </c>
      <c r="E17" s="6">
        <v>0.64</v>
      </c>
      <c r="F17" s="6">
        <v>0</v>
      </c>
      <c r="G17" s="6">
        <f t="shared" si="0"/>
        <v>0</v>
      </c>
    </row>
    <row r="18" spans="1:7" ht="38.25" outlineLevel="1">
      <c r="A18" s="5" t="s">
        <v>129</v>
      </c>
      <c r="B18" s="5" t="s">
        <v>143</v>
      </c>
      <c r="C18" s="5" t="s">
        <v>11</v>
      </c>
      <c r="D18" s="5" t="s">
        <v>138</v>
      </c>
      <c r="E18" s="6">
        <v>68.4</v>
      </c>
      <c r="F18" s="6">
        <v>0</v>
      </c>
      <c r="G18" s="6">
        <f t="shared" si="0"/>
        <v>0</v>
      </c>
    </row>
    <row r="19" spans="1:7" ht="51" outlineLevel="1">
      <c r="A19" s="5" t="s">
        <v>66</v>
      </c>
      <c r="B19" s="5" t="s">
        <v>143</v>
      </c>
      <c r="C19" s="5" t="s">
        <v>53</v>
      </c>
      <c r="D19" s="5" t="s">
        <v>138</v>
      </c>
      <c r="E19" s="6">
        <v>68.4</v>
      </c>
      <c r="F19" s="6">
        <v>0</v>
      </c>
      <c r="G19" s="6">
        <f t="shared" si="0"/>
        <v>0</v>
      </c>
    </row>
    <row r="20" spans="1:7" ht="63.75" outlineLevel="1">
      <c r="A20" s="5" t="s">
        <v>110</v>
      </c>
      <c r="B20" s="5" t="s">
        <v>143</v>
      </c>
      <c r="C20" s="5" t="s">
        <v>115</v>
      </c>
      <c r="D20" s="5" t="s">
        <v>138</v>
      </c>
      <c r="E20" s="6">
        <v>27.3</v>
      </c>
      <c r="F20" s="6">
        <v>0</v>
      </c>
      <c r="G20" s="6">
        <f t="shared" si="0"/>
        <v>0</v>
      </c>
    </row>
    <row r="21" spans="1:7" ht="63.75" outlineLevel="1">
      <c r="A21" s="5" t="s">
        <v>45</v>
      </c>
      <c r="B21" s="5" t="s">
        <v>143</v>
      </c>
      <c r="C21" s="5" t="s">
        <v>119</v>
      </c>
      <c r="D21" s="5" t="s">
        <v>138</v>
      </c>
      <c r="E21" s="6">
        <v>27.3</v>
      </c>
      <c r="F21" s="6">
        <v>0</v>
      </c>
      <c r="G21" s="6">
        <f t="shared" si="0"/>
        <v>0</v>
      </c>
    </row>
    <row r="22" spans="1:7" ht="12.75">
      <c r="A22" s="5" t="s">
        <v>62</v>
      </c>
      <c r="B22" s="5" t="s">
        <v>143</v>
      </c>
      <c r="C22" s="10" t="s">
        <v>31</v>
      </c>
      <c r="D22" s="11" t="s">
        <v>143</v>
      </c>
      <c r="E22" s="11" t="s">
        <v>143</v>
      </c>
      <c r="F22" s="11" t="s">
        <v>143</v>
      </c>
      <c r="G22" s="11" t="s">
        <v>143</v>
      </c>
    </row>
    <row r="23" spans="1:7" ht="25.5" outlineLevel="1">
      <c r="A23" s="5" t="s">
        <v>4</v>
      </c>
      <c r="B23" s="5" t="s">
        <v>143</v>
      </c>
      <c r="C23" s="5" t="s">
        <v>67</v>
      </c>
      <c r="D23" s="5" t="s">
        <v>61</v>
      </c>
      <c r="E23" s="6">
        <v>35.1</v>
      </c>
      <c r="F23" s="6">
        <v>0</v>
      </c>
      <c r="G23" s="6">
        <f aca="true" t="shared" si="1" ref="G23:G35">E23*F23</f>
        <v>0</v>
      </c>
    </row>
    <row r="24" spans="1:7" ht="25.5" outlineLevel="1">
      <c r="A24" s="5" t="s">
        <v>105</v>
      </c>
      <c r="B24" s="5" t="s">
        <v>143</v>
      </c>
      <c r="C24" s="5" t="s">
        <v>36</v>
      </c>
      <c r="D24" s="5" t="s">
        <v>61</v>
      </c>
      <c r="E24" s="6">
        <v>15.21</v>
      </c>
      <c r="F24" s="6">
        <v>0</v>
      </c>
      <c r="G24" s="6">
        <f t="shared" si="1"/>
        <v>0</v>
      </c>
    </row>
    <row r="25" spans="1:7" ht="38.25" outlineLevel="1">
      <c r="A25" s="5" t="s">
        <v>23</v>
      </c>
      <c r="B25" s="5" t="s">
        <v>143</v>
      </c>
      <c r="C25" s="5" t="s">
        <v>80</v>
      </c>
      <c r="D25" s="5" t="s">
        <v>61</v>
      </c>
      <c r="E25" s="6">
        <v>15.21</v>
      </c>
      <c r="F25" s="6">
        <v>0</v>
      </c>
      <c r="G25" s="6">
        <f t="shared" si="1"/>
        <v>0</v>
      </c>
    </row>
    <row r="26" spans="1:7" ht="12.75" outlineLevel="1">
      <c r="A26" s="5" t="s">
        <v>73</v>
      </c>
      <c r="B26" s="5" t="s">
        <v>143</v>
      </c>
      <c r="C26" s="5" t="s">
        <v>131</v>
      </c>
      <c r="D26" s="5" t="s">
        <v>61</v>
      </c>
      <c r="E26" s="6">
        <v>6.760000000000001</v>
      </c>
      <c r="F26" s="6">
        <v>0</v>
      </c>
      <c r="G26" s="6">
        <f t="shared" si="1"/>
        <v>0</v>
      </c>
    </row>
    <row r="27" spans="1:7" ht="38.25" outlineLevel="1">
      <c r="A27" s="5" t="s">
        <v>17</v>
      </c>
      <c r="B27" s="5" t="s">
        <v>143</v>
      </c>
      <c r="C27" s="5" t="s">
        <v>135</v>
      </c>
      <c r="D27" s="5" t="s">
        <v>61</v>
      </c>
      <c r="E27" s="6">
        <v>5.760000000000001</v>
      </c>
      <c r="F27" s="6">
        <v>0</v>
      </c>
      <c r="G27" s="6">
        <f t="shared" si="1"/>
        <v>0</v>
      </c>
    </row>
    <row r="28" spans="1:7" ht="12.75" outlineLevel="1">
      <c r="A28" s="5" t="s">
        <v>91</v>
      </c>
      <c r="B28" s="5" t="s">
        <v>143</v>
      </c>
      <c r="C28" s="5" t="s">
        <v>134</v>
      </c>
      <c r="D28" s="5" t="s">
        <v>61</v>
      </c>
      <c r="E28" s="6">
        <v>3.8400000000000003</v>
      </c>
      <c r="F28" s="6">
        <v>0</v>
      </c>
      <c r="G28" s="6">
        <f t="shared" si="1"/>
        <v>0</v>
      </c>
    </row>
    <row r="29" spans="1:7" ht="25.5" outlineLevel="1">
      <c r="A29" s="5" t="s">
        <v>30</v>
      </c>
      <c r="B29" s="5" t="s">
        <v>143</v>
      </c>
      <c r="C29" s="5" t="s">
        <v>37</v>
      </c>
      <c r="D29" s="5" t="s">
        <v>48</v>
      </c>
      <c r="E29" s="6">
        <v>0.111</v>
      </c>
      <c r="F29" s="6">
        <v>0</v>
      </c>
      <c r="G29" s="6">
        <f t="shared" si="1"/>
        <v>0</v>
      </c>
    </row>
    <row r="30" spans="1:7" ht="25.5" outlineLevel="1">
      <c r="A30" s="5" t="s">
        <v>90</v>
      </c>
      <c r="B30" s="5" t="s">
        <v>143</v>
      </c>
      <c r="C30" s="5" t="s">
        <v>75</v>
      </c>
      <c r="D30" s="5" t="s">
        <v>48</v>
      </c>
      <c r="E30" s="6">
        <v>0.111</v>
      </c>
      <c r="F30" s="6">
        <v>0</v>
      </c>
      <c r="G30" s="6">
        <f t="shared" si="1"/>
        <v>0</v>
      </c>
    </row>
    <row r="31" spans="1:7" ht="25.5" outlineLevel="1">
      <c r="A31" s="5" t="s">
        <v>32</v>
      </c>
      <c r="B31" s="5" t="s">
        <v>143</v>
      </c>
      <c r="C31" s="5" t="s">
        <v>99</v>
      </c>
      <c r="D31" s="5" t="s">
        <v>138</v>
      </c>
      <c r="E31" s="6">
        <v>2.3000000000000003</v>
      </c>
      <c r="F31" s="6">
        <v>0</v>
      </c>
      <c r="G31" s="6">
        <f t="shared" si="1"/>
        <v>0</v>
      </c>
    </row>
    <row r="32" spans="1:7" ht="38.25" outlineLevel="1">
      <c r="A32" s="5" t="s">
        <v>74</v>
      </c>
      <c r="B32" s="5" t="s">
        <v>143</v>
      </c>
      <c r="C32" s="5" t="s">
        <v>126</v>
      </c>
      <c r="D32" s="5" t="s">
        <v>61</v>
      </c>
      <c r="E32" s="6">
        <v>5.760000000000001</v>
      </c>
      <c r="F32" s="6">
        <v>0</v>
      </c>
      <c r="G32" s="6">
        <f t="shared" si="1"/>
        <v>0</v>
      </c>
    </row>
    <row r="33" spans="1:7" ht="38.25" outlineLevel="1">
      <c r="A33" s="5" t="s">
        <v>14</v>
      </c>
      <c r="B33" s="5" t="s">
        <v>143</v>
      </c>
      <c r="C33" s="5" t="s">
        <v>86</v>
      </c>
      <c r="D33" s="5" t="s">
        <v>61</v>
      </c>
      <c r="E33" s="6">
        <v>5.760000000000001</v>
      </c>
      <c r="F33" s="6">
        <v>0</v>
      </c>
      <c r="G33" s="6">
        <f t="shared" si="1"/>
        <v>0</v>
      </c>
    </row>
    <row r="34" spans="1:7" ht="38.25" outlineLevel="1">
      <c r="A34" s="5" t="s">
        <v>92</v>
      </c>
      <c r="B34" s="5" t="s">
        <v>143</v>
      </c>
      <c r="C34" s="5" t="s">
        <v>137</v>
      </c>
      <c r="D34" s="5" t="s">
        <v>61</v>
      </c>
      <c r="E34" s="6">
        <v>3.8400000000000003</v>
      </c>
      <c r="F34" s="6">
        <v>0</v>
      </c>
      <c r="G34" s="6">
        <f t="shared" si="1"/>
        <v>0</v>
      </c>
    </row>
    <row r="35" spans="1:7" ht="38.25" outlineLevel="1">
      <c r="A35" s="5" t="s">
        <v>27</v>
      </c>
      <c r="B35" s="5" t="s">
        <v>143</v>
      </c>
      <c r="C35" s="5" t="s">
        <v>72</v>
      </c>
      <c r="D35" s="5" t="s">
        <v>61</v>
      </c>
      <c r="E35" s="6">
        <v>3.8400000000000003</v>
      </c>
      <c r="F35" s="6">
        <v>0</v>
      </c>
      <c r="G35" s="6">
        <f t="shared" si="1"/>
        <v>0</v>
      </c>
    </row>
    <row r="36" spans="1:7" ht="12.75">
      <c r="A36" s="5" t="s">
        <v>117</v>
      </c>
      <c r="B36" s="5" t="s">
        <v>143</v>
      </c>
      <c r="C36" s="10" t="s">
        <v>55</v>
      </c>
      <c r="D36" s="11" t="s">
        <v>143</v>
      </c>
      <c r="E36" s="11" t="s">
        <v>143</v>
      </c>
      <c r="F36" s="11" t="s">
        <v>143</v>
      </c>
      <c r="G36" s="11" t="s">
        <v>143</v>
      </c>
    </row>
    <row r="37" spans="1:7" ht="12.75" outlineLevel="1">
      <c r="A37" s="5" t="s">
        <v>69</v>
      </c>
      <c r="B37" s="5" t="s">
        <v>143</v>
      </c>
      <c r="C37" s="5" t="s">
        <v>96</v>
      </c>
      <c r="D37" s="5" t="s">
        <v>95</v>
      </c>
      <c r="E37" s="6">
        <v>1</v>
      </c>
      <c r="F37" s="6">
        <v>0</v>
      </c>
      <c r="G37" s="6">
        <f>E37*F37</f>
        <v>0</v>
      </c>
    </row>
    <row r="38" spans="1:7" ht="12.75" outlineLevel="1">
      <c r="A38" s="5" t="s">
        <v>34</v>
      </c>
      <c r="B38" s="5" t="s">
        <v>143</v>
      </c>
      <c r="C38" s="5" t="s">
        <v>47</v>
      </c>
      <c r="D38" s="5" t="s">
        <v>95</v>
      </c>
      <c r="E38" s="6">
        <v>1</v>
      </c>
      <c r="F38" s="6">
        <v>0</v>
      </c>
      <c r="G38" s="6">
        <f>E38*F38</f>
        <v>0</v>
      </c>
    </row>
    <row r="39" spans="1:7" ht="12.75">
      <c r="A39" s="5" t="s">
        <v>40</v>
      </c>
      <c r="B39" s="5" t="s">
        <v>143</v>
      </c>
      <c r="C39" s="10" t="s">
        <v>71</v>
      </c>
      <c r="D39" s="11" t="s">
        <v>143</v>
      </c>
      <c r="E39" s="11" t="s">
        <v>143</v>
      </c>
      <c r="F39" s="11" t="s">
        <v>143</v>
      </c>
      <c r="G39" s="11" t="s">
        <v>143</v>
      </c>
    </row>
    <row r="40" spans="1:7" ht="38.25" outlineLevel="1">
      <c r="A40" s="5" t="s">
        <v>101</v>
      </c>
      <c r="B40" s="5" t="s">
        <v>143</v>
      </c>
      <c r="C40" s="5" t="s">
        <v>33</v>
      </c>
      <c r="D40" s="5" t="s">
        <v>84</v>
      </c>
      <c r="E40" s="6">
        <v>23.8</v>
      </c>
      <c r="F40" s="6">
        <v>0</v>
      </c>
      <c r="G40" s="6">
        <f>E40*F40</f>
        <v>0</v>
      </c>
    </row>
    <row r="41" spans="1:7" ht="51" outlineLevel="1">
      <c r="A41" s="5" t="s">
        <v>9</v>
      </c>
      <c r="B41" s="5" t="s">
        <v>143</v>
      </c>
      <c r="C41" s="5" t="s">
        <v>103</v>
      </c>
      <c r="D41" s="5" t="s">
        <v>61</v>
      </c>
      <c r="E41" s="6">
        <v>5.12</v>
      </c>
      <c r="F41" s="6">
        <v>0</v>
      </c>
      <c r="G41" s="6">
        <f>E41*F41</f>
        <v>0</v>
      </c>
    </row>
    <row r="42" spans="1:7" ht="12.75">
      <c r="A42" s="5" t="s">
        <v>142</v>
      </c>
      <c r="B42" s="5" t="s">
        <v>143</v>
      </c>
      <c r="C42" s="10" t="s">
        <v>85</v>
      </c>
      <c r="D42" s="11" t="s">
        <v>143</v>
      </c>
      <c r="E42" s="11" t="s">
        <v>143</v>
      </c>
      <c r="F42" s="11" t="s">
        <v>143</v>
      </c>
      <c r="G42" s="11" t="s">
        <v>143</v>
      </c>
    </row>
    <row r="43" spans="1:7" ht="25.5" outlineLevel="1">
      <c r="A43" s="5" t="s">
        <v>128</v>
      </c>
      <c r="B43" s="5" t="s">
        <v>143</v>
      </c>
      <c r="C43" s="5" t="s">
        <v>43</v>
      </c>
      <c r="D43" s="5" t="s">
        <v>61</v>
      </c>
      <c r="E43" s="6">
        <v>45.17</v>
      </c>
      <c r="F43" s="6">
        <v>0</v>
      </c>
      <c r="G43" s="6">
        <f>E43*F43</f>
        <v>0</v>
      </c>
    </row>
    <row r="44" spans="1:7" ht="38.25" outlineLevel="1">
      <c r="A44" s="5" t="s">
        <v>46</v>
      </c>
      <c r="B44" s="5" t="s">
        <v>143</v>
      </c>
      <c r="C44" s="5" t="s">
        <v>42</v>
      </c>
      <c r="D44" s="5" t="s">
        <v>61</v>
      </c>
      <c r="E44" s="6">
        <v>45.17</v>
      </c>
      <c r="F44" s="6">
        <v>0</v>
      </c>
      <c r="G44" s="6">
        <f>E44*F44</f>
        <v>0</v>
      </c>
    </row>
    <row r="45" spans="1:7" ht="25.5" outlineLevel="1">
      <c r="A45" s="5" t="s">
        <v>108</v>
      </c>
      <c r="B45" s="5" t="s">
        <v>143</v>
      </c>
      <c r="C45" s="5" t="s">
        <v>83</v>
      </c>
      <c r="D45" s="5" t="s">
        <v>61</v>
      </c>
      <c r="E45" s="6">
        <v>45.17</v>
      </c>
      <c r="F45" s="6">
        <v>0</v>
      </c>
      <c r="G45" s="6">
        <f>E45*F45</f>
        <v>0</v>
      </c>
    </row>
    <row r="46" spans="1:7" ht="38.25" outlineLevel="1">
      <c r="A46" s="5" t="s">
        <v>54</v>
      </c>
      <c r="B46" s="5" t="s">
        <v>143</v>
      </c>
      <c r="C46" s="5" t="s">
        <v>35</v>
      </c>
      <c r="D46" s="5" t="s">
        <v>61</v>
      </c>
      <c r="E46" s="6">
        <v>45.17</v>
      </c>
      <c r="F46" s="6">
        <v>0</v>
      </c>
      <c r="G46" s="6">
        <f>E46*F46</f>
        <v>0</v>
      </c>
    </row>
    <row r="47" spans="1:7" ht="25.5" outlineLevel="1">
      <c r="A47" s="5" t="s">
        <v>132</v>
      </c>
      <c r="B47" s="5" t="s">
        <v>143</v>
      </c>
      <c r="C47" s="5" t="s">
        <v>78</v>
      </c>
      <c r="D47" s="5" t="s">
        <v>61</v>
      </c>
      <c r="E47" s="6">
        <v>45.17</v>
      </c>
      <c r="F47" s="6">
        <v>0</v>
      </c>
      <c r="G47" s="6">
        <f>E47*F47</f>
        <v>0</v>
      </c>
    </row>
    <row r="48" spans="1:7" ht="12.75">
      <c r="A48" s="5" t="s">
        <v>60</v>
      </c>
      <c r="B48" s="5" t="s">
        <v>143</v>
      </c>
      <c r="C48" s="10" t="s">
        <v>88</v>
      </c>
      <c r="D48" s="11" t="s">
        <v>143</v>
      </c>
      <c r="E48" s="11" t="s">
        <v>143</v>
      </c>
      <c r="F48" s="11" t="s">
        <v>143</v>
      </c>
      <c r="G48" s="11" t="s">
        <v>143</v>
      </c>
    </row>
    <row r="49" spans="1:7" ht="12.75" outlineLevel="1">
      <c r="A49" s="5" t="s">
        <v>121</v>
      </c>
      <c r="B49" s="5" t="s">
        <v>143</v>
      </c>
      <c r="C49" s="5" t="s">
        <v>70</v>
      </c>
      <c r="D49" s="5" t="s">
        <v>61</v>
      </c>
      <c r="E49" s="6">
        <v>1.8</v>
      </c>
      <c r="F49" s="6">
        <v>0</v>
      </c>
      <c r="G49" s="6">
        <f aca="true" t="shared" si="2" ref="G49:G54">E49*F49</f>
        <v>0</v>
      </c>
    </row>
    <row r="50" spans="1:7" ht="25.5" outlineLevel="1">
      <c r="A50" s="5" t="s">
        <v>52</v>
      </c>
      <c r="B50" s="5" t="s">
        <v>143</v>
      </c>
      <c r="C50" s="5" t="s">
        <v>102</v>
      </c>
      <c r="D50" s="5" t="s">
        <v>84</v>
      </c>
      <c r="E50" s="6">
        <v>2</v>
      </c>
      <c r="F50" s="6">
        <v>0</v>
      </c>
      <c r="G50" s="6">
        <f t="shared" si="2"/>
        <v>0</v>
      </c>
    </row>
    <row r="51" spans="1:7" ht="25.5" outlineLevel="1">
      <c r="A51" s="5" t="s">
        <v>133</v>
      </c>
      <c r="B51" s="5" t="s">
        <v>143</v>
      </c>
      <c r="C51" s="5" t="s">
        <v>58</v>
      </c>
      <c r="D51" s="5" t="s">
        <v>95</v>
      </c>
      <c r="E51" s="6">
        <v>1</v>
      </c>
      <c r="F51" s="6">
        <v>0</v>
      </c>
      <c r="G51" s="6">
        <f t="shared" si="2"/>
        <v>0</v>
      </c>
    </row>
    <row r="52" spans="1:7" ht="25.5" outlineLevel="1">
      <c r="A52" s="5" t="s">
        <v>44</v>
      </c>
      <c r="B52" s="5" t="s">
        <v>143</v>
      </c>
      <c r="C52" s="5" t="s">
        <v>24</v>
      </c>
      <c r="D52" s="5" t="s">
        <v>106</v>
      </c>
      <c r="E52" s="6">
        <v>1</v>
      </c>
      <c r="F52" s="6">
        <v>0</v>
      </c>
      <c r="G52" s="6">
        <f t="shared" si="2"/>
        <v>0</v>
      </c>
    </row>
    <row r="53" spans="1:7" ht="25.5" outlineLevel="1">
      <c r="A53" s="5" t="s">
        <v>109</v>
      </c>
      <c r="B53" s="5" t="s">
        <v>143</v>
      </c>
      <c r="C53" s="5" t="s">
        <v>38</v>
      </c>
      <c r="D53" s="5" t="s">
        <v>95</v>
      </c>
      <c r="E53" s="6">
        <v>1</v>
      </c>
      <c r="F53" s="6">
        <v>0</v>
      </c>
      <c r="G53" s="6">
        <f t="shared" si="2"/>
        <v>0</v>
      </c>
    </row>
    <row r="54" spans="1:7" ht="38.25" outlineLevel="1">
      <c r="A54" s="5" t="s">
        <v>65</v>
      </c>
      <c r="B54" s="5" t="s">
        <v>143</v>
      </c>
      <c r="C54" s="5" t="s">
        <v>93</v>
      </c>
      <c r="D54" s="5" t="s">
        <v>84</v>
      </c>
      <c r="E54" s="6">
        <v>2</v>
      </c>
      <c r="F54" s="6">
        <v>0</v>
      </c>
      <c r="G54" s="6">
        <f t="shared" si="2"/>
        <v>0</v>
      </c>
    </row>
    <row r="55" spans="1:7" ht="12.75">
      <c r="A55" s="12" t="s">
        <v>22</v>
      </c>
      <c r="B55" s="9"/>
      <c r="C55" s="9"/>
      <c r="D55" s="9"/>
      <c r="E55" s="9"/>
      <c r="F55" s="9"/>
      <c r="G55" s="7">
        <f>SUM('LISTA NR 1'!G5:G7)+SUM('LISTA NR 1'!G9:G21)+SUM('LISTA NR 1'!G23:G35)+SUM('LISTA NR 1'!G37:G38)+SUM('LISTA NR 1'!G40:G41)+SUM('LISTA NR 1'!G43:G47)+SUM('LISTA NR 1'!G49:G54)</f>
        <v>0</v>
      </c>
    </row>
  </sheetData>
  <sheetProtection/>
  <mergeCells count="9">
    <mergeCell ref="C42:G42"/>
    <mergeCell ref="C48:G48"/>
    <mergeCell ref="A55:F55"/>
    <mergeCell ref="A1:G1"/>
    <mergeCell ref="C4:G4"/>
    <mergeCell ref="C8:G8"/>
    <mergeCell ref="C22:G22"/>
    <mergeCell ref="C36:G36"/>
    <mergeCell ref="C39:G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140625" style="0" customWidth="1"/>
    <col min="2" max="2" width="11.421875" style="0" customWidth="1"/>
    <col min="3" max="3" width="50.00390625" style="0" customWidth="1"/>
    <col min="4" max="7" width="11.421875" style="0" customWidth="1"/>
  </cols>
  <sheetData>
    <row r="1" spans="1:7" ht="12.75">
      <c r="A1" s="13" t="s">
        <v>139</v>
      </c>
      <c r="B1" s="9"/>
      <c r="C1" s="9"/>
      <c r="D1" s="9"/>
      <c r="E1" s="9"/>
      <c r="F1" s="9"/>
      <c r="G1" s="9"/>
    </row>
    <row r="2" spans="1:7" ht="34.5" customHeight="1">
      <c r="A2" s="14" t="s">
        <v>6</v>
      </c>
      <c r="B2" s="11" t="s">
        <v>143</v>
      </c>
      <c r="C2" s="14" t="s">
        <v>87</v>
      </c>
      <c r="D2" s="11" t="s">
        <v>143</v>
      </c>
      <c r="E2" s="11" t="s">
        <v>143</v>
      </c>
      <c r="F2" s="11" t="s">
        <v>143</v>
      </c>
      <c r="G2" s="4" t="s">
        <v>29</v>
      </c>
    </row>
    <row r="3" spans="1:7" ht="12.75">
      <c r="A3" s="10" t="s">
        <v>141</v>
      </c>
      <c r="B3" s="11" t="s">
        <v>143</v>
      </c>
      <c r="C3" s="10" t="s">
        <v>8</v>
      </c>
      <c r="D3" s="11" t="s">
        <v>143</v>
      </c>
      <c r="E3" s="11" t="s">
        <v>143</v>
      </c>
      <c r="F3" s="11" t="s">
        <v>143</v>
      </c>
      <c r="G3" s="7">
        <f>SUM('LISTA NR 1'!G5:G7)+SUM('LISTA NR 1'!G9:G21)+SUM('LISTA NR 1'!G23:G35)+SUM('LISTA NR 1'!G37:G38)+SUM('LISTA NR 1'!G40:G41)+SUM('LISTA NR 1'!G43:G47)+SUM('LISTA NR 1'!G49:G54)</f>
        <v>0</v>
      </c>
    </row>
    <row r="4" spans="1:7" ht="12.75">
      <c r="A4" s="15" t="s">
        <v>89</v>
      </c>
      <c r="B4" s="11" t="s">
        <v>143</v>
      </c>
      <c r="C4" s="15" t="s">
        <v>118</v>
      </c>
      <c r="D4" s="11" t="s">
        <v>143</v>
      </c>
      <c r="E4" s="11" t="s">
        <v>143</v>
      </c>
      <c r="F4" s="11" t="s">
        <v>143</v>
      </c>
      <c r="G4" s="6">
        <f>SUM('LISTA NR 1'!G5:G7)</f>
        <v>0</v>
      </c>
    </row>
    <row r="5" spans="1:7" ht="12.75">
      <c r="A5" s="15" t="s">
        <v>13</v>
      </c>
      <c r="B5" s="11" t="s">
        <v>143</v>
      </c>
      <c r="C5" s="15" t="s">
        <v>123</v>
      </c>
      <c r="D5" s="11" t="s">
        <v>143</v>
      </c>
      <c r="E5" s="11" t="s">
        <v>143</v>
      </c>
      <c r="F5" s="11" t="s">
        <v>143</v>
      </c>
      <c r="G5" s="6">
        <f>SUM('LISTA NR 1'!G9:G21)</f>
        <v>0</v>
      </c>
    </row>
    <row r="6" spans="1:7" ht="12.75">
      <c r="A6" s="15" t="s">
        <v>77</v>
      </c>
      <c r="B6" s="11" t="s">
        <v>143</v>
      </c>
      <c r="C6" s="15" t="s">
        <v>31</v>
      </c>
      <c r="D6" s="11" t="s">
        <v>143</v>
      </c>
      <c r="E6" s="11" t="s">
        <v>143</v>
      </c>
      <c r="F6" s="11" t="s">
        <v>143</v>
      </c>
      <c r="G6" s="6">
        <f>SUM('LISTA NR 1'!G23:G35)</f>
        <v>0</v>
      </c>
    </row>
    <row r="7" spans="1:7" ht="12.75">
      <c r="A7" s="15" t="s">
        <v>25</v>
      </c>
      <c r="B7" s="11" t="s">
        <v>143</v>
      </c>
      <c r="C7" s="15" t="s">
        <v>55</v>
      </c>
      <c r="D7" s="11" t="s">
        <v>143</v>
      </c>
      <c r="E7" s="11" t="s">
        <v>143</v>
      </c>
      <c r="F7" s="11" t="s">
        <v>143</v>
      </c>
      <c r="G7" s="6">
        <f>SUM('LISTA NR 1'!G37:G38)</f>
        <v>0</v>
      </c>
    </row>
    <row r="8" spans="1:7" ht="12.75">
      <c r="A8" s="15" t="s">
        <v>104</v>
      </c>
      <c r="B8" s="11" t="s">
        <v>143</v>
      </c>
      <c r="C8" s="15" t="s">
        <v>71</v>
      </c>
      <c r="D8" s="11" t="s">
        <v>143</v>
      </c>
      <c r="E8" s="11" t="s">
        <v>143</v>
      </c>
      <c r="F8" s="11" t="s">
        <v>143</v>
      </c>
      <c r="G8" s="6">
        <f>SUM('LISTA NR 1'!G40:G41)</f>
        <v>0</v>
      </c>
    </row>
    <row r="9" spans="1:7" ht="12.75">
      <c r="A9" s="15" t="s">
        <v>0</v>
      </c>
      <c r="B9" s="11" t="s">
        <v>143</v>
      </c>
      <c r="C9" s="15" t="s">
        <v>85</v>
      </c>
      <c r="D9" s="11" t="s">
        <v>143</v>
      </c>
      <c r="E9" s="11" t="s">
        <v>143</v>
      </c>
      <c r="F9" s="11" t="s">
        <v>143</v>
      </c>
      <c r="G9" s="6">
        <f>SUM('LISTA NR 1'!G43:G47)</f>
        <v>0</v>
      </c>
    </row>
    <row r="10" spans="1:7" ht="12.75">
      <c r="A10" s="15" t="s">
        <v>82</v>
      </c>
      <c r="B10" s="11" t="s">
        <v>143</v>
      </c>
      <c r="C10" s="15" t="s">
        <v>88</v>
      </c>
      <c r="D10" s="11" t="s">
        <v>143</v>
      </c>
      <c r="E10" s="11" t="s">
        <v>143</v>
      </c>
      <c r="F10" s="11" t="s">
        <v>143</v>
      </c>
      <c r="G10" s="6">
        <f>SUM('LISTA NR 1'!G49:G54)</f>
        <v>0</v>
      </c>
    </row>
    <row r="11" spans="3:7" ht="12.75">
      <c r="C11" s="16" t="s">
        <v>98</v>
      </c>
      <c r="D11" s="11" t="s">
        <v>143</v>
      </c>
      <c r="E11" s="11" t="s">
        <v>143</v>
      </c>
      <c r="F11" s="11" t="s">
        <v>143</v>
      </c>
      <c r="G11" s="6">
        <f>SUM('LISTA NR 1'!G5:G7)+SUM('LISTA NR 1'!G9:G21)+SUM('LISTA NR 1'!G23:G35)+SUM('LISTA NR 1'!G37:G38)+SUM('LISTA NR 1'!G40:G41)+SUM('LISTA NR 1'!G43:G47)+SUM('LISTA NR 1'!G49:G54)</f>
        <v>0</v>
      </c>
    </row>
    <row r="12" spans="3:7" ht="12.75">
      <c r="C12" s="16" t="s">
        <v>64</v>
      </c>
      <c r="D12" s="11" t="s">
        <v>143</v>
      </c>
      <c r="E12" s="11" t="s">
        <v>143</v>
      </c>
      <c r="F12" s="11" t="s">
        <v>143</v>
      </c>
      <c r="G12" s="6">
        <f>SUM('LISTA NR 2'!G11:G11)</f>
        <v>0</v>
      </c>
    </row>
  </sheetData>
  <sheetProtection/>
  <mergeCells count="21">
    <mergeCell ref="C11:F11"/>
    <mergeCell ref="C12:F12"/>
    <mergeCell ref="A8:B8"/>
    <mergeCell ref="C8:F8"/>
    <mergeCell ref="A9:B9"/>
    <mergeCell ref="C9:F9"/>
    <mergeCell ref="A10:B10"/>
    <mergeCell ref="C10:F10"/>
    <mergeCell ref="A5:B5"/>
    <mergeCell ref="C5:F5"/>
    <mergeCell ref="A6:B6"/>
    <mergeCell ref="C6:F6"/>
    <mergeCell ref="A7:B7"/>
    <mergeCell ref="C7:F7"/>
    <mergeCell ref="A1:G1"/>
    <mergeCell ref="A2:B2"/>
    <mergeCell ref="C2:F2"/>
    <mergeCell ref="A3:B3"/>
    <mergeCell ref="C3:F3"/>
    <mergeCell ref="A4:B4"/>
    <mergeCell ref="C4:F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Billik</cp:lastModifiedBy>
  <dcterms:modified xsi:type="dcterms:W3CDTF">2013-10-08T08:15:45Z</dcterms:modified>
  <cp:category/>
  <cp:version/>
  <cp:contentType/>
  <cp:contentStatus/>
</cp:coreProperties>
</file>