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"/>
  </bookViews>
  <sheets>
    <sheet name="Karta tytułowa" sheetId="1" r:id="rId1"/>
    <sheet name="LISTA NR 1" sheetId="2" r:id="rId2"/>
    <sheet name="LISTA NR 2" sheetId="3" r:id="rId3"/>
  </sheets>
  <definedNames/>
  <calcPr fullCalcOnLoad="1"/>
</workbook>
</file>

<file path=xl/sharedStrings.xml><?xml version="1.0" encoding="utf-8"?>
<sst xmlns="http://schemas.openxmlformats.org/spreadsheetml/2006/main" count="222" uniqueCount="106">
  <si>
    <t>2.1</t>
  </si>
  <si>
    <t>PRZEDMIAR ROBÓT</t>
  </si>
  <si>
    <t>Oznaczenie elementu</t>
  </si>
  <si>
    <t>Jednostka</t>
  </si>
  <si>
    <t>4.2</t>
  </si>
  <si>
    <t>2.12</t>
  </si>
  <si>
    <t>Zasypywanie wykopów spycharkami, przemieszczanie na odległość do 10·m, grunt kategorii I-III, spycharka 55·kW (75·KM)</t>
  </si>
  <si>
    <t>4.8</t>
  </si>
  <si>
    <t>Umocnienie ścian wykopów pod obiekty specjalne w gruntach suchych wraz z rozbiórką, umocnienie palami szalunkowymi stalowymi, głębokość wykopu do 3.0·m, kategoria gruntu III-IV</t>
  </si>
  <si>
    <t>Obiekt lub rodzaj robót:</t>
  </si>
  <si>
    <t>ELEMENT 1</t>
  </si>
  <si>
    <t>4.6</t>
  </si>
  <si>
    <t>ROZBIÓRKI</t>
  </si>
  <si>
    <t>ROBOTY MONTAZOWE</t>
  </si>
  <si>
    <t>2.5</t>
  </si>
  <si>
    <t>3.3</t>
  </si>
  <si>
    <t>Umocnienie pionowych ścian wykopów liniowych palami szalunkowymi (wypraskami) w gruntach suchych z rozbiórką, umocnienia pełne, wykopy szerokości do 1.0·m głębokość wykopu do 3.0·m, kategoria gruntu III-IV</t>
  </si>
  <si>
    <t>Cięcie nawierzchni mechanicznie, z betonu, głębokość 5·cm</t>
  </si>
  <si>
    <t>CZ 14   CPV 45232400-6</t>
  </si>
  <si>
    <t>2.14</t>
  </si>
  <si>
    <t>2.3</t>
  </si>
  <si>
    <t>2.7</t>
  </si>
  <si>
    <t>MONTAŻ PRZEPOMPOWNI KANAŁY TŁOCZNE</t>
  </si>
  <si>
    <t>Wartość [PLN]</t>
  </si>
  <si>
    <t>3.1</t>
  </si>
  <si>
    <t>2.9</t>
  </si>
  <si>
    <t>ELEMENT 3</t>
  </si>
  <si>
    <t>4.4</t>
  </si>
  <si>
    <t>2.10</t>
  </si>
  <si>
    <t>Rozebranie podbudowy, z kruszywa kamiennego mechanicznie, grubość podbudowy 15·cm</t>
  </si>
  <si>
    <t>WYKONANIE OTWORU IORAZ OSADZENIE WKLADKI IN SITU FI 160 MM</t>
  </si>
  <si>
    <t>1.5</t>
  </si>
  <si>
    <t>ODTWORZENIE NAWIERZCHNI</t>
  </si>
  <si>
    <t>1</t>
  </si>
  <si>
    <t>Wykopy liniowe o ścianach pionowych pod fundamenty, rurociągi i kolektory w gruntach suchych z wydobyciem urobku łopatą lub wyciągiem ręcznym, głębokość do 3.0·m, kategoria gruntu III-IV, szerokość wykopu 0.8-1.5·m - 10 %
Krotność = 0,1</t>
  </si>
  <si>
    <t>Rozebranie nawierzchni z mieszanek mineralno-bitumicznych, mechanicznie, dodatek za każdy dalszy 1·cm
Krotność = 5</t>
  </si>
  <si>
    <t>WARTOŚĆ PIASKU DO BOSYPKI</t>
  </si>
  <si>
    <t>Wykopy oraz przekopy wykonywane koparkami podsiębiernymi na odkład, koparka 0,60·m3, grunt kategorii III -  90 %
Krotność = 0,9</t>
  </si>
  <si>
    <t xml:space="preserve">POMPOWNIE PRZYDOMOWE </t>
  </si>
  <si>
    <t>1.1</t>
  </si>
  <si>
    <t>Ilość</t>
  </si>
  <si>
    <t>3</t>
  </si>
  <si>
    <t>MZW I K SP. Z O. O.  32-650 KETY, UL. ŚW. M. KOLBE 25 A</t>
  </si>
  <si>
    <t>Podbudowy z kruszyw, tłuczeń, warstwa dolna, dodatek za każdy dalszy 1·cm grubości  WYKONANIE ROBÓT NA POSZERZENIACH I PRZEKOPACH LUB PASIE WĘŻSZYM OD 2,5 M PODBUDOWA Z KRUSZYW NATURALNYCH LUB ŁAMANYCH TABLICZ 9901/02</t>
  </si>
  <si>
    <t>m2</t>
  </si>
  <si>
    <t>ROBOTY ZIEMNE</t>
  </si>
  <si>
    <t>1.3</t>
  </si>
  <si>
    <t>Lp.</t>
  </si>
  <si>
    <t>MALEC, GMINA KĘTY, POWIAT OŚWIĘCIM Pd 1 dz nr 196, Pd 2 dz. nr 206, Pd 3 dz. nr 556/2, Pd 4 dz. nr 341/2</t>
  </si>
  <si>
    <t>Cena ofertowa nie zawierająca VAT</t>
  </si>
  <si>
    <t>Cięcie nawierzchni mechanicznie, z betonu, dodatek za każdy następny 1·cm głębokości (ponad 5)
Krotność = 3</t>
  </si>
  <si>
    <t>Nakłady uzupełniające do tablic 0201-0213 za każde dalsze rozpoczęte 0,5·km odległości transportu, ponad 1·km samochodami samowyładowczymi, po drogach utwardzonych, grunt kategorii III-IV, samochód do 5·t</t>
  </si>
  <si>
    <t>Roboty ziemne koparkami podsiębiernymi z transportem urobku samochodami samowyładowczymi do 1·km, w ziemi uprzednio zmagazynowanej w hałdach, koparka 0,60·m3, grunt kategorii I-III, spycharka 55·kW, samochód do 5·t ODWÓZ NADMIARU GRUNTU</t>
  </si>
  <si>
    <t>4.7</t>
  </si>
  <si>
    <t>Rozebranie nawierzchni z mieszanek mineralno-bitumicznych, mechanicznie, grubość nawierzchni 3·cm</t>
  </si>
  <si>
    <t>Podłoże z materiałów sypkich, grubości 15·cm</t>
  </si>
  <si>
    <t>2.13</t>
  </si>
  <si>
    <t>3.2</t>
  </si>
  <si>
    <t>Ręczne zasypywanie wykopów liniowych o ścianach pionowych, głębokość do 3.0·m, kategoria gruntu I-II, szerokość wykopu 0.8-1.5·m</t>
  </si>
  <si>
    <t>2.4</t>
  </si>
  <si>
    <t>Nawierzchnie z mieszanek mineralno-bitumicznych grysowych, asfaltowe, warstwa ścieralna o grubości 3·cm  WYKONANIE ROBÓT NA POSZERZENIACH I PRZEKOPACH LUB PASIE WĘŻSZYM OD 2,5 M PODBUDOWA Z KRUSZYW NATURALNYCH LUB ŁAMANYCH TABLICZ 9901/02</t>
  </si>
  <si>
    <t>Nawierzchnie z mieszanek mineralno-bitumicznych grysowych, asfaltowe, dodatek za każdy dalszy 1·cm grubości warstwy  WYKONANIE ROBÓT NA POSZERZENIACH I PRZEKOPACH LUB PASIE WĘŻSZYM OD 2,5 M PODBUDOWA Z KRUSZYW NATURALNYCH LUB ŁAMANYCH TABLICZ 9901/02</t>
  </si>
  <si>
    <t>m</t>
  </si>
  <si>
    <t>Rozebranie podbudowy, z kruszywa kamiennego mechanicznie, dodatek za każdy dalszy 1·cm grubości podbudowy
Krotność = 5</t>
  </si>
  <si>
    <t>ELEMENT 4</t>
  </si>
  <si>
    <t>Nazwa elementu</t>
  </si>
  <si>
    <t>4.3</t>
  </si>
  <si>
    <t>Podbudowy z kruszyw, tłuczeń, warstwa dolna, grubość warstwy po zagęszczeniu 15·cm WYKONANIE ROBÓT NA POSZERZENIACH I PRZEKOPACH LUB PASIE WĘŻSZYM OD 2,5 M PODBUDOWA Z KRUSZYW NATURALNYCH LUB ŁAMANYCH TABLICZ 9901/02</t>
  </si>
  <si>
    <t>2.8</t>
  </si>
  <si>
    <t>LISTA NR 1 - CZ 14   CPV 45232400-6</t>
  </si>
  <si>
    <t>2.6</t>
  </si>
  <si>
    <t>Lokalizacja:</t>
  </si>
  <si>
    <t>ŁĄCZNIE CZ 14   CPV 45232400-6</t>
  </si>
  <si>
    <t>Nawierzchnie z mieszanek mineralno-bitumicznych grysowych, asfaltowe, warstwa wiążąca o grubości 4·cm  WYKONANIE ROBÓT NA POSZERZENIACH I PRZEKOPACH LUB PASIE WĘŻSZYM OD 2,5 M PODBUDOWA Z KRUSZYW NATURALNYCH LUB ŁAMANYCH TABLICZ 9901/02</t>
  </si>
  <si>
    <t>2.11</t>
  </si>
  <si>
    <t>Nr Spec. Technicz.</t>
  </si>
  <si>
    <t>Razem</t>
  </si>
  <si>
    <t>ELEMENT 2</t>
  </si>
  <si>
    <t>4.5</t>
  </si>
  <si>
    <t>4.1</t>
  </si>
  <si>
    <t>3.4</t>
  </si>
  <si>
    <t>szt</t>
  </si>
  <si>
    <t>Rozścielenie ziemi urodzajnej, teren płaski spycharkami
R=  0,955   M=  1,000   S=  1,000</t>
  </si>
  <si>
    <t>2.2</t>
  </si>
  <si>
    <t>4</t>
  </si>
  <si>
    <t>Inwestor:</t>
  </si>
  <si>
    <t>POMPOWNIE DOMOWE WAVIN 415  MM</t>
  </si>
  <si>
    <t>Podbudowy z kruszyw, tłuczeń, warstwa górna, grubość warstwy po zagęszczeniu 8·cm  WYKONANIE ROBÓT NA POSZERZENIACH I PRZEKOPACH LUB PASIE WĘŻSZYM OD 2,5 M PODBUDOWA Z KRUSZYW NATURALNYCH LUB ŁAMANYCH TABLICZ 9901/02</t>
  </si>
  <si>
    <t>Przyłącza wodociągowe z rur ciśnieniowych PE, rury Fi·50·mm</t>
  </si>
  <si>
    <t>Usunięcie warstwy ziemi urodzajnej (humus) przy pomocy spycharek, dodatek za każde dalsze 5·cm grubości</t>
  </si>
  <si>
    <t>1.4</t>
  </si>
  <si>
    <t>ZABEZPIECZENIE KABLI RURAMI DWUDZIELNYMI AROT
R=  0,955   M=  1,000   S=  1,000</t>
  </si>
  <si>
    <t>Data opracowania:</t>
  </si>
  <si>
    <t>Zagęszczanie nasypów, ubijakami mechanicznymi, grunt sypki kategorii I-III</t>
  </si>
  <si>
    <t>Wyszczególnienie Elementów Rozliczeniowych</t>
  </si>
  <si>
    <t>1.2</t>
  </si>
  <si>
    <t>Cena Jedn.</t>
  </si>
  <si>
    <t>Usunięcie warstwy ziemi urodzajnej (humus) przy pomocy spycharek, grubość warstwy do 15·cm</t>
  </si>
  <si>
    <t>2</t>
  </si>
  <si>
    <t>Podbudowy z kruszyw, tłuczeń, warstwa górna, dodatek za każdy dalszy 1·cm grubości  WYKONANIE ROBÓT NA POSZERZENIACH I PRZEKOPACH LUB PASIE WĘŻSZYM OD 2,5 M PODBUDOWA Z KRUSZYW NATURALNYCH LUB ŁAMANYCH TABLICZ 9901/02</t>
  </si>
  <si>
    <t>Budowa:</t>
  </si>
  <si>
    <t>m3</t>
  </si>
  <si>
    <t>LISTA NR 2 - ZBIORCZE ZESTAWIENIE KOSZTÓW</t>
  </si>
  <si>
    <t>LISTA NR 1</t>
  </si>
  <si>
    <t>1.6</t>
  </si>
  <si>
    <t/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</si>
</sst>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9"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>
      <alignment/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38" fillId="33" borderId="10" xfId="0" applyFont="1" applyFill="1" applyBorder="1" applyAlignment="1">
      <alignment horizontal="left" vertical="top" wrapText="1"/>
    </xf>
    <xf numFmtId="0" fontId="38" fillId="33" borderId="10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30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34.28125" style="0" customWidth="1"/>
    <col min="2" max="2" width="77.140625" style="0" customWidth="1"/>
  </cols>
  <sheetData>
    <row r="3" ht="16.5">
      <c r="B3" s="1" t="s">
        <v>1</v>
      </c>
    </row>
    <row r="5" spans="1:2" ht="12.75">
      <c r="A5" s="8" t="s">
        <v>18</v>
      </c>
      <c r="B5" s="9"/>
    </row>
    <row r="7" spans="1:2" ht="12.75">
      <c r="A7" s="2" t="s">
        <v>100</v>
      </c>
      <c r="B7" s="3" t="s">
        <v>38</v>
      </c>
    </row>
    <row r="8" spans="1:2" ht="12.75">
      <c r="A8" s="2" t="s">
        <v>9</v>
      </c>
      <c r="B8" s="3" t="s">
        <v>22</v>
      </c>
    </row>
    <row r="9" spans="1:2" ht="25.5">
      <c r="A9" s="2" t="s">
        <v>71</v>
      </c>
      <c r="B9" s="3" t="s">
        <v>48</v>
      </c>
    </row>
    <row r="10" spans="1:2" ht="12.75">
      <c r="A10" s="2" t="s">
        <v>85</v>
      </c>
      <c r="B10" s="3" t="s">
        <v>42</v>
      </c>
    </row>
    <row r="30" spans="1:2" ht="12.75">
      <c r="A30" s="2" t="s">
        <v>92</v>
      </c>
      <c r="B30" s="3"/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40"/>
  <sheetViews>
    <sheetView tabSelected="1" zoomScalePageLayoutView="0" workbookViewId="0" topLeftCell="A4">
      <selection activeCell="L15" sqref="L15"/>
    </sheetView>
  </sheetViews>
  <sheetFormatPr defaultColWidth="9.140625" defaultRowHeight="12.75" outlineLevelRow="1"/>
  <cols>
    <col min="1" max="1" width="7.140625" style="0" customWidth="1"/>
    <col min="2" max="2" width="11.421875" style="0" customWidth="1"/>
    <col min="3" max="3" width="50.00390625" style="0" customWidth="1"/>
    <col min="4" max="7" width="11.421875" style="0" customWidth="1"/>
  </cols>
  <sheetData>
    <row r="1" spans="1:7" ht="12.75">
      <c r="A1" s="10" t="s">
        <v>69</v>
      </c>
      <c r="B1" s="9"/>
      <c r="C1" s="9"/>
      <c r="D1" s="9"/>
      <c r="E1" s="9"/>
      <c r="F1" s="9"/>
      <c r="G1" s="9"/>
    </row>
    <row r="2" spans="1:7" ht="34.5" customHeight="1">
      <c r="A2" s="4" t="s">
        <v>47</v>
      </c>
      <c r="B2" s="4" t="s">
        <v>75</v>
      </c>
      <c r="C2" s="4" t="s">
        <v>94</v>
      </c>
      <c r="D2" s="4" t="s">
        <v>3</v>
      </c>
      <c r="E2" s="4" t="s">
        <v>40</v>
      </c>
      <c r="F2" s="4" t="s">
        <v>96</v>
      </c>
      <c r="G2" s="4" t="s">
        <v>23</v>
      </c>
    </row>
    <row r="3" spans="1:7" ht="1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2.75">
      <c r="A4" s="5" t="s">
        <v>33</v>
      </c>
      <c r="B4" s="5" t="s">
        <v>105</v>
      </c>
      <c r="C4" s="11" t="s">
        <v>12</v>
      </c>
      <c r="D4" s="12" t="s">
        <v>105</v>
      </c>
      <c r="E4" s="12" t="s">
        <v>105</v>
      </c>
      <c r="F4" s="12" t="s">
        <v>105</v>
      </c>
      <c r="G4" s="12" t="s">
        <v>105</v>
      </c>
    </row>
    <row r="5" spans="1:7" ht="25.5" outlineLevel="1">
      <c r="A5" s="5" t="s">
        <v>39</v>
      </c>
      <c r="B5" s="5" t="s">
        <v>105</v>
      </c>
      <c r="C5" s="5" t="s">
        <v>17</v>
      </c>
      <c r="D5" s="5" t="s">
        <v>62</v>
      </c>
      <c r="E5" s="6">
        <v>18</v>
      </c>
      <c r="F5" s="6">
        <v>0</v>
      </c>
      <c r="G5" s="6">
        <f aca="true" t="shared" si="0" ref="G5:G10">E5*F5</f>
        <v>0</v>
      </c>
    </row>
    <row r="6" spans="1:7" ht="38.25" outlineLevel="1">
      <c r="A6" s="5" t="s">
        <v>95</v>
      </c>
      <c r="B6" s="5" t="s">
        <v>105</v>
      </c>
      <c r="C6" s="5" t="s">
        <v>50</v>
      </c>
      <c r="D6" s="5" t="s">
        <v>62</v>
      </c>
      <c r="E6" s="6">
        <v>18</v>
      </c>
      <c r="F6" s="6">
        <v>0</v>
      </c>
      <c r="G6" s="6">
        <f t="shared" si="0"/>
        <v>0</v>
      </c>
    </row>
    <row r="7" spans="1:7" ht="25.5" outlineLevel="1">
      <c r="A7" s="5" t="s">
        <v>46</v>
      </c>
      <c r="B7" s="5" t="s">
        <v>105</v>
      </c>
      <c r="C7" s="5" t="s">
        <v>54</v>
      </c>
      <c r="D7" s="5" t="s">
        <v>44</v>
      </c>
      <c r="E7" s="6">
        <v>9</v>
      </c>
      <c r="F7" s="6">
        <v>0</v>
      </c>
      <c r="G7" s="6">
        <f t="shared" si="0"/>
        <v>0</v>
      </c>
    </row>
    <row r="8" spans="1:7" ht="51" outlineLevel="1">
      <c r="A8" s="5" t="s">
        <v>90</v>
      </c>
      <c r="B8" s="5" t="s">
        <v>105</v>
      </c>
      <c r="C8" s="5" t="s">
        <v>35</v>
      </c>
      <c r="D8" s="5" t="s">
        <v>44</v>
      </c>
      <c r="E8" s="6">
        <v>9</v>
      </c>
      <c r="F8" s="6">
        <v>0</v>
      </c>
      <c r="G8" s="6">
        <f t="shared" si="0"/>
        <v>0</v>
      </c>
    </row>
    <row r="9" spans="1:7" ht="25.5" outlineLevel="1">
      <c r="A9" s="5" t="s">
        <v>31</v>
      </c>
      <c r="B9" s="5" t="s">
        <v>105</v>
      </c>
      <c r="C9" s="5" t="s">
        <v>29</v>
      </c>
      <c r="D9" s="5" t="s">
        <v>44</v>
      </c>
      <c r="E9" s="6">
        <v>9</v>
      </c>
      <c r="F9" s="6">
        <v>0</v>
      </c>
      <c r="G9" s="6">
        <f t="shared" si="0"/>
        <v>0</v>
      </c>
    </row>
    <row r="10" spans="1:7" ht="51" outlineLevel="1">
      <c r="A10" s="5" t="s">
        <v>104</v>
      </c>
      <c r="B10" s="5" t="s">
        <v>105</v>
      </c>
      <c r="C10" s="5" t="s">
        <v>63</v>
      </c>
      <c r="D10" s="5" t="s">
        <v>44</v>
      </c>
      <c r="E10" s="6">
        <v>9</v>
      </c>
      <c r="F10" s="6">
        <v>0</v>
      </c>
      <c r="G10" s="6">
        <f t="shared" si="0"/>
        <v>0</v>
      </c>
    </row>
    <row r="11" spans="1:7" ht="12.75">
      <c r="A11" s="5" t="s">
        <v>98</v>
      </c>
      <c r="B11" s="5" t="s">
        <v>105</v>
      </c>
      <c r="C11" s="11" t="s">
        <v>45</v>
      </c>
      <c r="D11" s="12" t="s">
        <v>105</v>
      </c>
      <c r="E11" s="12" t="s">
        <v>105</v>
      </c>
      <c r="F11" s="12" t="s">
        <v>105</v>
      </c>
      <c r="G11" s="12" t="s">
        <v>105</v>
      </c>
    </row>
    <row r="12" spans="1:7" ht="25.5" outlineLevel="1">
      <c r="A12" s="5" t="s">
        <v>0</v>
      </c>
      <c r="B12" s="5" t="s">
        <v>105</v>
      </c>
      <c r="C12" s="5" t="s">
        <v>97</v>
      </c>
      <c r="D12" s="5" t="s">
        <v>44</v>
      </c>
      <c r="E12" s="6">
        <v>309</v>
      </c>
      <c r="F12" s="6">
        <v>0</v>
      </c>
      <c r="G12" s="6">
        <f aca="true" t="shared" si="1" ref="G12:G25">E12*F12</f>
        <v>0</v>
      </c>
    </row>
    <row r="13" spans="1:7" ht="38.25" outlineLevel="1">
      <c r="A13" s="5" t="s">
        <v>83</v>
      </c>
      <c r="B13" s="5" t="s">
        <v>105</v>
      </c>
      <c r="C13" s="5" t="s">
        <v>89</v>
      </c>
      <c r="D13" s="5" t="s">
        <v>44</v>
      </c>
      <c r="E13" s="6">
        <v>309</v>
      </c>
      <c r="F13" s="6">
        <v>0</v>
      </c>
      <c r="G13" s="6">
        <f t="shared" si="1"/>
        <v>0</v>
      </c>
    </row>
    <row r="14" spans="1:7" ht="51" outlineLevel="1">
      <c r="A14" s="5" t="s">
        <v>20</v>
      </c>
      <c r="B14" s="5" t="s">
        <v>105</v>
      </c>
      <c r="C14" s="5" t="s">
        <v>37</v>
      </c>
      <c r="D14" s="5" t="s">
        <v>101</v>
      </c>
      <c r="E14" s="6">
        <v>315.03700000000003</v>
      </c>
      <c r="F14" s="6">
        <v>0</v>
      </c>
      <c r="G14" s="6">
        <f t="shared" si="1"/>
        <v>0</v>
      </c>
    </row>
    <row r="15" spans="1:7" ht="76.5" outlineLevel="1">
      <c r="A15" s="5" t="s">
        <v>59</v>
      </c>
      <c r="B15" s="5" t="s">
        <v>105</v>
      </c>
      <c r="C15" s="5" t="s">
        <v>34</v>
      </c>
      <c r="D15" s="5" t="s">
        <v>101</v>
      </c>
      <c r="E15" s="6">
        <v>315.03700000000003</v>
      </c>
      <c r="F15" s="6">
        <v>0</v>
      </c>
      <c r="G15" s="6">
        <f t="shared" si="1"/>
        <v>0</v>
      </c>
    </row>
    <row r="16" spans="1:7" ht="51" outlineLevel="1">
      <c r="A16" s="5" t="s">
        <v>14</v>
      </c>
      <c r="B16" s="5" t="s">
        <v>105</v>
      </c>
      <c r="C16" s="5" t="s">
        <v>16</v>
      </c>
      <c r="D16" s="5" t="s">
        <v>44</v>
      </c>
      <c r="E16" s="6">
        <v>720.1</v>
      </c>
      <c r="F16" s="6">
        <v>0</v>
      </c>
      <c r="G16" s="6">
        <f t="shared" si="1"/>
        <v>0</v>
      </c>
    </row>
    <row r="17" spans="1:7" ht="51" outlineLevel="1">
      <c r="A17" s="5" t="s">
        <v>70</v>
      </c>
      <c r="B17" s="5" t="s">
        <v>105</v>
      </c>
      <c r="C17" s="5" t="s">
        <v>8</v>
      </c>
      <c r="D17" s="5" t="s">
        <v>44</v>
      </c>
      <c r="E17" s="6">
        <v>47.2</v>
      </c>
      <c r="F17" s="6">
        <v>0</v>
      </c>
      <c r="G17" s="6">
        <f t="shared" si="1"/>
        <v>0</v>
      </c>
    </row>
    <row r="18" spans="1:7" ht="38.25" outlineLevel="1">
      <c r="A18" s="5" t="s">
        <v>21</v>
      </c>
      <c r="B18" s="5" t="s">
        <v>105</v>
      </c>
      <c r="C18" s="5" t="s">
        <v>58</v>
      </c>
      <c r="D18" s="5" t="s">
        <v>101</v>
      </c>
      <c r="E18" s="6">
        <v>34.11</v>
      </c>
      <c r="F18" s="6">
        <v>0</v>
      </c>
      <c r="G18" s="6">
        <f t="shared" si="1"/>
        <v>0</v>
      </c>
    </row>
    <row r="19" spans="1:7" ht="12.75" outlineLevel="1">
      <c r="A19" s="17" t="s">
        <v>68</v>
      </c>
      <c r="B19" s="17" t="s">
        <v>105</v>
      </c>
      <c r="C19" s="17" t="s">
        <v>36</v>
      </c>
      <c r="D19" s="17" t="s">
        <v>101</v>
      </c>
      <c r="E19" s="18">
        <v>59.321</v>
      </c>
      <c r="F19" s="18">
        <v>0</v>
      </c>
      <c r="G19" s="18">
        <f t="shared" si="1"/>
        <v>0</v>
      </c>
    </row>
    <row r="20" spans="1:7" ht="38.25" outlineLevel="1">
      <c r="A20" s="5" t="s">
        <v>25</v>
      </c>
      <c r="B20" s="5" t="s">
        <v>105</v>
      </c>
      <c r="C20" s="5" t="s">
        <v>6</v>
      </c>
      <c r="D20" s="5" t="s">
        <v>101</v>
      </c>
      <c r="E20" s="6">
        <v>228.355</v>
      </c>
      <c r="F20" s="6">
        <v>0</v>
      </c>
      <c r="G20" s="6">
        <f t="shared" si="1"/>
        <v>0</v>
      </c>
    </row>
    <row r="21" spans="1:7" ht="25.5" outlineLevel="1">
      <c r="A21" s="5" t="s">
        <v>28</v>
      </c>
      <c r="B21" s="5" t="s">
        <v>105</v>
      </c>
      <c r="C21" s="5" t="s">
        <v>93</v>
      </c>
      <c r="D21" s="5" t="s">
        <v>101</v>
      </c>
      <c r="E21" s="6">
        <v>228.36</v>
      </c>
      <c r="F21" s="6">
        <v>0</v>
      </c>
      <c r="G21" s="6">
        <f t="shared" si="1"/>
        <v>0</v>
      </c>
    </row>
    <row r="22" spans="1:7" ht="63.75" outlineLevel="1">
      <c r="A22" s="5" t="s">
        <v>74</v>
      </c>
      <c r="B22" s="5" t="s">
        <v>105</v>
      </c>
      <c r="C22" s="5" t="s">
        <v>52</v>
      </c>
      <c r="D22" s="5" t="s">
        <v>101</v>
      </c>
      <c r="E22" s="6">
        <v>88.95</v>
      </c>
      <c r="F22" s="6">
        <v>0</v>
      </c>
      <c r="G22" s="6">
        <f t="shared" si="1"/>
        <v>0</v>
      </c>
    </row>
    <row r="23" spans="1:7" ht="51" outlineLevel="1">
      <c r="A23" s="5" t="s">
        <v>5</v>
      </c>
      <c r="B23" s="5" t="s">
        <v>105</v>
      </c>
      <c r="C23" s="5" t="s">
        <v>51</v>
      </c>
      <c r="D23" s="5" t="s">
        <v>101</v>
      </c>
      <c r="E23" s="6">
        <v>88.95</v>
      </c>
      <c r="F23" s="6">
        <v>0</v>
      </c>
      <c r="G23" s="6">
        <f t="shared" si="1"/>
        <v>0</v>
      </c>
    </row>
    <row r="24" spans="1:7" ht="38.25" outlineLevel="1">
      <c r="A24" s="5" t="s">
        <v>56</v>
      </c>
      <c r="B24" s="5" t="s">
        <v>105</v>
      </c>
      <c r="C24" s="5" t="s">
        <v>91</v>
      </c>
      <c r="D24" s="5" t="s">
        <v>62</v>
      </c>
      <c r="E24" s="6">
        <v>4</v>
      </c>
      <c r="F24" s="6">
        <v>0</v>
      </c>
      <c r="G24" s="6">
        <f t="shared" si="1"/>
        <v>0</v>
      </c>
    </row>
    <row r="25" spans="1:7" ht="25.5" outlineLevel="1">
      <c r="A25" s="5" t="s">
        <v>19</v>
      </c>
      <c r="B25" s="5" t="s">
        <v>105</v>
      </c>
      <c r="C25" s="5" t="s">
        <v>82</v>
      </c>
      <c r="D25" s="5" t="s">
        <v>101</v>
      </c>
      <c r="E25" s="6">
        <v>61.8</v>
      </c>
      <c r="F25" s="6">
        <v>0</v>
      </c>
      <c r="G25" s="6">
        <f t="shared" si="1"/>
        <v>0</v>
      </c>
    </row>
    <row r="26" spans="1:7" ht="12.75">
      <c r="A26" s="5" t="s">
        <v>41</v>
      </c>
      <c r="B26" s="5" t="s">
        <v>105</v>
      </c>
      <c r="C26" s="11" t="s">
        <v>13</v>
      </c>
      <c r="D26" s="12" t="s">
        <v>105</v>
      </c>
      <c r="E26" s="12" t="s">
        <v>105</v>
      </c>
      <c r="F26" s="12" t="s">
        <v>105</v>
      </c>
      <c r="G26" s="12" t="s">
        <v>105</v>
      </c>
    </row>
    <row r="27" spans="1:7" ht="12.75" outlineLevel="1">
      <c r="A27" s="5" t="s">
        <v>24</v>
      </c>
      <c r="B27" s="5" t="s">
        <v>105</v>
      </c>
      <c r="C27" s="5" t="s">
        <v>55</v>
      </c>
      <c r="D27" s="5" t="s">
        <v>44</v>
      </c>
      <c r="E27" s="6">
        <v>174.55</v>
      </c>
      <c r="F27" s="6">
        <v>0</v>
      </c>
      <c r="G27" s="6">
        <f>E27*F27</f>
        <v>0</v>
      </c>
    </row>
    <row r="28" spans="1:7" ht="25.5" outlineLevel="1">
      <c r="A28" s="5" t="s">
        <v>57</v>
      </c>
      <c r="B28" s="5" t="s">
        <v>105</v>
      </c>
      <c r="C28" s="5" t="s">
        <v>88</v>
      </c>
      <c r="D28" s="5" t="s">
        <v>62</v>
      </c>
      <c r="E28" s="6">
        <v>189.5</v>
      </c>
      <c r="F28" s="6">
        <v>0</v>
      </c>
      <c r="G28" s="6">
        <f>E28*F28</f>
        <v>0</v>
      </c>
    </row>
    <row r="29" spans="1:7" ht="12.75" outlineLevel="1">
      <c r="A29" s="5" t="s">
        <v>15</v>
      </c>
      <c r="B29" s="5" t="s">
        <v>105</v>
      </c>
      <c r="C29" s="5" t="s">
        <v>86</v>
      </c>
      <c r="D29" s="5" t="s">
        <v>81</v>
      </c>
      <c r="E29" s="6">
        <v>4</v>
      </c>
      <c r="F29" s="6">
        <v>0</v>
      </c>
      <c r="G29" s="6">
        <f>E29*F29</f>
        <v>0</v>
      </c>
    </row>
    <row r="30" spans="1:7" ht="25.5" outlineLevel="1">
      <c r="A30" s="5" t="s">
        <v>80</v>
      </c>
      <c r="B30" s="5" t="s">
        <v>105</v>
      </c>
      <c r="C30" s="5" t="s">
        <v>30</v>
      </c>
      <c r="D30" s="5" t="s">
        <v>81</v>
      </c>
      <c r="E30" s="6">
        <v>4</v>
      </c>
      <c r="F30" s="6">
        <v>0</v>
      </c>
      <c r="G30" s="6">
        <f>E30*F30</f>
        <v>0</v>
      </c>
    </row>
    <row r="31" spans="1:7" ht="12.75">
      <c r="A31" s="5" t="s">
        <v>84</v>
      </c>
      <c r="B31" s="5" t="s">
        <v>105</v>
      </c>
      <c r="C31" s="11" t="s">
        <v>32</v>
      </c>
      <c r="D31" s="12" t="s">
        <v>105</v>
      </c>
      <c r="E31" s="12" t="s">
        <v>105</v>
      </c>
      <c r="F31" s="12" t="s">
        <v>105</v>
      </c>
      <c r="G31" s="12" t="s">
        <v>105</v>
      </c>
    </row>
    <row r="32" spans="1:7" ht="63.75" outlineLevel="1">
      <c r="A32" s="5" t="s">
        <v>79</v>
      </c>
      <c r="B32" s="5" t="s">
        <v>105</v>
      </c>
      <c r="C32" s="5" t="s">
        <v>67</v>
      </c>
      <c r="D32" s="5" t="s">
        <v>44</v>
      </c>
      <c r="E32" s="6">
        <v>9</v>
      </c>
      <c r="F32" s="6">
        <v>0</v>
      </c>
      <c r="G32" s="6">
        <f aca="true" t="shared" si="2" ref="G32:G39">E32*F32</f>
        <v>0</v>
      </c>
    </row>
    <row r="33" spans="1:7" ht="63.75" outlineLevel="1">
      <c r="A33" s="5" t="s">
        <v>4</v>
      </c>
      <c r="B33" s="5" t="s">
        <v>105</v>
      </c>
      <c r="C33" s="5" t="s">
        <v>43</v>
      </c>
      <c r="D33" s="5" t="s">
        <v>44</v>
      </c>
      <c r="E33" s="6">
        <v>9</v>
      </c>
      <c r="F33" s="6">
        <v>0</v>
      </c>
      <c r="G33" s="6">
        <f t="shared" si="2"/>
        <v>0</v>
      </c>
    </row>
    <row r="34" spans="1:7" ht="63.75" outlineLevel="1">
      <c r="A34" s="5" t="s">
        <v>66</v>
      </c>
      <c r="B34" s="5" t="s">
        <v>105</v>
      </c>
      <c r="C34" s="5" t="s">
        <v>87</v>
      </c>
      <c r="D34" s="5" t="s">
        <v>44</v>
      </c>
      <c r="E34" s="6">
        <v>9</v>
      </c>
      <c r="F34" s="6">
        <v>0</v>
      </c>
      <c r="G34" s="6">
        <f t="shared" si="2"/>
        <v>0</v>
      </c>
    </row>
    <row r="35" spans="1:7" ht="63.75" outlineLevel="1">
      <c r="A35" s="5" t="s">
        <v>27</v>
      </c>
      <c r="B35" s="5" t="s">
        <v>105</v>
      </c>
      <c r="C35" s="5" t="s">
        <v>99</v>
      </c>
      <c r="D35" s="5" t="s">
        <v>44</v>
      </c>
      <c r="E35" s="6">
        <v>9</v>
      </c>
      <c r="F35" s="6">
        <v>0</v>
      </c>
      <c r="G35" s="6">
        <f t="shared" si="2"/>
        <v>0</v>
      </c>
    </row>
    <row r="36" spans="1:7" ht="76.5" outlineLevel="1">
      <c r="A36" s="5" t="s">
        <v>78</v>
      </c>
      <c r="B36" s="5" t="s">
        <v>105</v>
      </c>
      <c r="C36" s="5" t="s">
        <v>73</v>
      </c>
      <c r="D36" s="5" t="s">
        <v>44</v>
      </c>
      <c r="E36" s="6">
        <v>9</v>
      </c>
      <c r="F36" s="6">
        <v>0</v>
      </c>
      <c r="G36" s="6">
        <f t="shared" si="2"/>
        <v>0</v>
      </c>
    </row>
    <row r="37" spans="1:7" ht="76.5" outlineLevel="1">
      <c r="A37" s="5" t="s">
        <v>11</v>
      </c>
      <c r="B37" s="5" t="s">
        <v>105</v>
      </c>
      <c r="C37" s="5" t="s">
        <v>61</v>
      </c>
      <c r="D37" s="5" t="s">
        <v>44</v>
      </c>
      <c r="E37" s="6">
        <v>9</v>
      </c>
      <c r="F37" s="6">
        <v>0</v>
      </c>
      <c r="G37" s="6">
        <f t="shared" si="2"/>
        <v>0</v>
      </c>
    </row>
    <row r="38" spans="1:7" ht="76.5" outlineLevel="1">
      <c r="A38" s="5" t="s">
        <v>53</v>
      </c>
      <c r="B38" s="5" t="s">
        <v>105</v>
      </c>
      <c r="C38" s="5" t="s">
        <v>60</v>
      </c>
      <c r="D38" s="5" t="s">
        <v>44</v>
      </c>
      <c r="E38" s="6">
        <v>9</v>
      </c>
      <c r="F38" s="6">
        <v>0</v>
      </c>
      <c r="G38" s="6">
        <f t="shared" si="2"/>
        <v>0</v>
      </c>
    </row>
    <row r="39" spans="1:7" ht="76.5" outlineLevel="1">
      <c r="A39" s="5" t="s">
        <v>7</v>
      </c>
      <c r="B39" s="5" t="s">
        <v>105</v>
      </c>
      <c r="C39" s="5" t="s">
        <v>61</v>
      </c>
      <c r="D39" s="5" t="s">
        <v>44</v>
      </c>
      <c r="E39" s="6">
        <v>9</v>
      </c>
      <c r="F39" s="6">
        <v>0</v>
      </c>
      <c r="G39" s="6">
        <f t="shared" si="2"/>
        <v>0</v>
      </c>
    </row>
    <row r="40" spans="1:7" ht="12.75">
      <c r="A40" s="13" t="s">
        <v>72</v>
      </c>
      <c r="B40" s="9"/>
      <c r="C40" s="9"/>
      <c r="D40" s="9"/>
      <c r="E40" s="9"/>
      <c r="F40" s="9"/>
      <c r="G40" s="7">
        <f>SUM('LISTA NR 1'!G5:G10)+SUM('LISTA NR 1'!G12:G25)+SUM('LISTA NR 1'!G27:G30)+SUM('LISTA NR 1'!G32:G39)</f>
        <v>0</v>
      </c>
    </row>
  </sheetData>
  <sheetProtection/>
  <mergeCells count="6">
    <mergeCell ref="A1:G1"/>
    <mergeCell ref="C4:G4"/>
    <mergeCell ref="C11:G11"/>
    <mergeCell ref="C26:G26"/>
    <mergeCell ref="C31:G31"/>
    <mergeCell ref="A40:F40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140625" style="0" customWidth="1"/>
    <col min="2" max="2" width="11.421875" style="0" customWidth="1"/>
    <col min="3" max="3" width="50.00390625" style="0" customWidth="1"/>
    <col min="4" max="7" width="11.421875" style="0" customWidth="1"/>
  </cols>
  <sheetData>
    <row r="1" spans="1:7" ht="12.75">
      <c r="A1" s="10" t="s">
        <v>102</v>
      </c>
      <c r="B1" s="9"/>
      <c r="C1" s="9"/>
      <c r="D1" s="9"/>
      <c r="E1" s="9"/>
      <c r="F1" s="9"/>
      <c r="G1" s="9"/>
    </row>
    <row r="2" spans="1:7" ht="34.5" customHeight="1">
      <c r="A2" s="14" t="s">
        <v>2</v>
      </c>
      <c r="B2" s="12" t="s">
        <v>105</v>
      </c>
      <c r="C2" s="14" t="s">
        <v>65</v>
      </c>
      <c r="D2" s="12" t="s">
        <v>105</v>
      </c>
      <c r="E2" s="12" t="s">
        <v>105</v>
      </c>
      <c r="F2" s="12" t="s">
        <v>105</v>
      </c>
      <c r="G2" s="4" t="s">
        <v>23</v>
      </c>
    </row>
    <row r="3" spans="1:7" ht="12.75">
      <c r="A3" s="11" t="s">
        <v>103</v>
      </c>
      <c r="B3" s="12" t="s">
        <v>105</v>
      </c>
      <c r="C3" s="11" t="s">
        <v>18</v>
      </c>
      <c r="D3" s="12" t="s">
        <v>105</v>
      </c>
      <c r="E3" s="12" t="s">
        <v>105</v>
      </c>
      <c r="F3" s="12" t="s">
        <v>105</v>
      </c>
      <c r="G3" s="7">
        <f>SUM('LISTA NR 1'!G5:G10)+SUM('LISTA NR 1'!G12:G25)+SUM('LISTA NR 1'!G27:G30)+SUM('LISTA NR 1'!G32:G39)</f>
        <v>0</v>
      </c>
    </row>
    <row r="4" spans="1:7" ht="12.75">
      <c r="A4" s="15" t="s">
        <v>10</v>
      </c>
      <c r="B4" s="12" t="s">
        <v>105</v>
      </c>
      <c r="C4" s="15" t="s">
        <v>12</v>
      </c>
      <c r="D4" s="12" t="s">
        <v>105</v>
      </c>
      <c r="E4" s="12" t="s">
        <v>105</v>
      </c>
      <c r="F4" s="12" t="s">
        <v>105</v>
      </c>
      <c r="G4" s="6">
        <f>SUM('LISTA NR 1'!G5:G10)</f>
        <v>0</v>
      </c>
    </row>
    <row r="5" spans="1:7" ht="12.75">
      <c r="A5" s="15" t="s">
        <v>77</v>
      </c>
      <c r="B5" s="12" t="s">
        <v>105</v>
      </c>
      <c r="C5" s="15" t="s">
        <v>45</v>
      </c>
      <c r="D5" s="12" t="s">
        <v>105</v>
      </c>
      <c r="E5" s="12" t="s">
        <v>105</v>
      </c>
      <c r="F5" s="12" t="s">
        <v>105</v>
      </c>
      <c r="G5" s="6">
        <f>SUM('LISTA NR 1'!G12:G25)</f>
        <v>0</v>
      </c>
    </row>
    <row r="6" spans="1:7" ht="12.75">
      <c r="A6" s="15" t="s">
        <v>26</v>
      </c>
      <c r="B6" s="12" t="s">
        <v>105</v>
      </c>
      <c r="C6" s="15" t="s">
        <v>13</v>
      </c>
      <c r="D6" s="12" t="s">
        <v>105</v>
      </c>
      <c r="E6" s="12" t="s">
        <v>105</v>
      </c>
      <c r="F6" s="12" t="s">
        <v>105</v>
      </c>
      <c r="G6" s="6">
        <f>SUM('LISTA NR 1'!G27:G30)</f>
        <v>0</v>
      </c>
    </row>
    <row r="7" spans="1:7" ht="12.75">
      <c r="A7" s="15" t="s">
        <v>64</v>
      </c>
      <c r="B7" s="12" t="s">
        <v>105</v>
      </c>
      <c r="C7" s="15" t="s">
        <v>32</v>
      </c>
      <c r="D7" s="12" t="s">
        <v>105</v>
      </c>
      <c r="E7" s="12" t="s">
        <v>105</v>
      </c>
      <c r="F7" s="12" t="s">
        <v>105</v>
      </c>
      <c r="G7" s="6">
        <f>SUM('LISTA NR 1'!G32:G39)</f>
        <v>0</v>
      </c>
    </row>
    <row r="8" spans="3:7" ht="12.75">
      <c r="C8" s="16" t="s">
        <v>76</v>
      </c>
      <c r="D8" s="12" t="s">
        <v>105</v>
      </c>
      <c r="E8" s="12" t="s">
        <v>105</v>
      </c>
      <c r="F8" s="12" t="s">
        <v>105</v>
      </c>
      <c r="G8" s="6">
        <f>SUM('LISTA NR 1'!G5:G10)+SUM('LISTA NR 1'!G12:G25)+SUM('LISTA NR 1'!G27:G30)+SUM('LISTA NR 1'!G32:G39)</f>
        <v>0</v>
      </c>
    </row>
    <row r="9" spans="3:7" ht="12.75">
      <c r="C9" s="16" t="s">
        <v>49</v>
      </c>
      <c r="D9" s="12" t="s">
        <v>105</v>
      </c>
      <c r="E9" s="12" t="s">
        <v>105</v>
      </c>
      <c r="F9" s="12" t="s">
        <v>105</v>
      </c>
      <c r="G9" s="6">
        <f>SUM('LISTA NR 2'!G8:G8)</f>
        <v>0</v>
      </c>
    </row>
  </sheetData>
  <sheetProtection/>
  <mergeCells count="15">
    <mergeCell ref="C8:F8"/>
    <mergeCell ref="C9:F9"/>
    <mergeCell ref="A5:B5"/>
    <mergeCell ref="C5:F5"/>
    <mergeCell ref="A6:B6"/>
    <mergeCell ref="C6:F6"/>
    <mergeCell ref="A7:B7"/>
    <mergeCell ref="C7:F7"/>
    <mergeCell ref="A1:G1"/>
    <mergeCell ref="A2:B2"/>
    <mergeCell ref="C2:F2"/>
    <mergeCell ref="A3:B3"/>
    <mergeCell ref="C3:F3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Billik</cp:lastModifiedBy>
  <dcterms:modified xsi:type="dcterms:W3CDTF">2013-10-08T08:17:03Z</dcterms:modified>
  <cp:category/>
  <cp:version/>
  <cp:contentType/>
  <cp:contentStatus/>
</cp:coreProperties>
</file>