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2"/>
  </bookViews>
  <sheets>
    <sheet name="Str. tytułowa" sheetId="1" r:id="rId1"/>
    <sheet name="Przedmiar" sheetId="2" r:id="rId2"/>
    <sheet name="Instrukcja wypełnienia" sheetId="3" r:id="rId3"/>
  </sheets>
  <definedNames>
    <definedName name="_xlnm.Print_Area" localSheetId="1">'Przedmiar'!$B$3:$H$69</definedName>
    <definedName name="_xlnm.Print_Area" localSheetId="0">'Str. tytułowa'!$A$1:$C$45</definedName>
  </definedNames>
  <calcPr fullCalcOnLoad="1"/>
</workbook>
</file>

<file path=xl/sharedStrings.xml><?xml version="1.0" encoding="utf-8"?>
<sst xmlns="http://schemas.openxmlformats.org/spreadsheetml/2006/main" count="269" uniqueCount="169">
  <si>
    <t xml:space="preserve">Skropienie nawierzchni drogowej asfaltem </t>
  </si>
  <si>
    <t>Podbudowa zasadnicza z betonu asfaltowego - grubość po zagęszczeniu 7 cm</t>
  </si>
  <si>
    <t>1.1</t>
  </si>
  <si>
    <t>1.2</t>
  </si>
  <si>
    <t>1.3</t>
  </si>
  <si>
    <t>1.4</t>
  </si>
  <si>
    <t>Roboty pomiarowe przy liniowych robotach ziemnych - trasa dróg w terenie równinnym. - pełna obsługa geodezyjna inwestycji wraz z dostarczeniem inwentaryzacji powykonawczej</t>
  </si>
  <si>
    <t>Ręczne usunięcie warstwy ziemi urodzajnej (humusu) o grubości do 15cm z darnią z przerzutem</t>
  </si>
  <si>
    <t>Usunięcie warstwy ziemi urodzajnej (humusu) o grubości do 15 cm za pomocą spycharek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</si>
  <si>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</si>
  <si>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kontrolnezagęszczeniem ; kat. gruntu I-III - przekopy kontrolne</t>
  </si>
  <si>
    <t>Roboty remontowe - cięcie piłą nawierzchni bitumicznych na gł. 12 cm 76-130 pojazdów na godzinę</t>
  </si>
  <si>
    <t>Rozebranie nawierzchni z mas mineralno-bitumicznych gr. 4 cm mechanicznie - obok czynnego pasa jezdni (26-75 poj)
Krotność = 3</t>
  </si>
  <si>
    <t>Rozebranie podbudowy z kruszywa gr. 15 cm mechanicznie
Krotność = 2,33</t>
  </si>
  <si>
    <t>Wywiezienie gruzu spryzmowanego samochodami samowyładowczymi na odległość 10 km - Wliczyć koszty składowania gruzu asfaltowego oraz podbudowy</t>
  </si>
  <si>
    <t>Wykopy oraz przekopy o głęb.do 4,0 m wyk.na odkład koparkami podsiębiernymi o poj.łyżki 0.25 - 0.60 m3 w gr.kat. III-IV - 80%</t>
  </si>
  <si>
    <t xml:space="preserve">Wykopy liniowe o szerokości 0,8-2,5 m i głębokości do 6,0 m o ścianach pionowych w gruntach suchych kat. III-IV z ręcznym wydobyciem urobku </t>
  </si>
  <si>
    <t>Roboty ziemne wykonywane koparkami podsiębiernymi o poj.łyżki 0.40 m3 w gr.kat. III-IV z transp.urobku na odl.do 1 km sam.samowyład. Wliczyć koszty składowania gruntu z wykopu A (obliczenia pomocnicze)</t>
  </si>
  <si>
    <t>Wykopy z załadunkiem ręcznym i transportem na odległość do 1 km (grunt kat. III) - Wliczyć koszty składowania gruntu z wykopu</t>
  </si>
  <si>
    <t xml:space="preserve">Dodatek za każdy rozp. 1 km transportu ziemi samochodami samowyładowczymi po drogach o nawierzchni utwardzonej(kat.gr. I-IV)
Krotność = 19 </t>
  </si>
  <si>
    <t>Pełne umocnienie pionowych ścian wykopów liniowych o gł. do 6,00 m wypraskami w gruntach suchych kat. III-IV wraz z rozbiórką(szer. 2 m)</t>
  </si>
  <si>
    <t>Zakup i dostawa piasku do zasypania wykopów w drogach, przyjąć conajmniej 1,22 m3 piasku luzem na 1,0m3 gotowego zasypu</t>
  </si>
  <si>
    <t>Zasypanie wykopów .fund.podłużnych,punktowych,rowów,wykopów obiektowych spycharkami z zagęszcz.mechanicznym ubijakami (gr.warstwy w stanie luźnym 25 cm) - kat.gr. III-IV</t>
  </si>
  <si>
    <t>Zasypywanie wykopów o ścianach pionowych o szerokości 0.8-2.5 m i głębokości do 6.0 m w gruncie kat. I-III</t>
  </si>
  <si>
    <t>Zagęszczenie nasypów ubijakami mechanicznymi; grunty sypkie kat. I-III</t>
  </si>
  <si>
    <t>Studzienki połączeniowe drenażowe w dnie wykopu (tymczasowe) o śr. nom. 400-500 mm</t>
  </si>
  <si>
    <t>Studzienki połączeniowe drenażowe w dnie wykopu (tymczasowe) o śr. nom. 1000-1200 mm</t>
  </si>
  <si>
    <t xml:space="preserve">Ułożenie drenażu tymczasowego z rur z tworzyw sztucznych w zwojach PVC-U Dz113/126 z filtrem z włókna syntetycznego - odwodnienie wykopu </t>
  </si>
  <si>
    <t xml:space="preserve">Drenaż rurowy jednorzędowy w uprzednio przygotowanej obsypce w wykopie suchym - sączki ceramiczne lub tworzywowe 50-100 mm - odtworzenie sieci drenażowej </t>
  </si>
  <si>
    <t xml:space="preserve">Kanały z kamionkowych rur kanalizacyjnych o śr. DN 200 mm kielichowych, glazurowanych, o szczelności 2,4 bara, o wytrzymałości na zgniatanie F=40kN/m. Dopuszczonych do stosowania w ciągach komunikacyjnych układane w gotowym wykopie, w gruncie suchym lub o normalnej wilgotności. Wykop umocniony </t>
  </si>
  <si>
    <t xml:space="preserve">Przewierty / Przeciski lub mikrotuneling rurą kamionkową, DN200 "na gotowo" wraz z wykonaniem, utrzymaniem i rozebraniem dróg tymczasowych, wykonaniem i likwidacją komór nadawczych i odbiorczych (w tym umocnieniem grodzicami lub rurami ochronnymi wraz z odcięciem i pozostawieniem części zabezpieczenia w wykopie i wykonanie korka betonowego, jeśli warunki gruntowe tego wymagają), robotami ziemnymi, odwodnieniowymi. UWAGA NALEŻY WLICZYĆ WYKONANIE EWENTUALNEGO SZYBU RATUNKOWEGO W CENIE PRZEWIERTU NALEŻY RÓWNIEŻ WLICZYĆ PEŁNE ROZEBRANIE I ODTWORZENIE NAWIERZCHNI DRÓG ORAZ TERENÓW ZIELONYCH </t>
  </si>
  <si>
    <t>1 d.1.1</t>
  </si>
  <si>
    <t>2 d.1.1</t>
  </si>
  <si>
    <t>3 d.1.1</t>
  </si>
  <si>
    <t>4 d.1.1</t>
  </si>
  <si>
    <t>5 d.1.1</t>
  </si>
  <si>
    <t>6 d.1.1</t>
  </si>
  <si>
    <t>7 d.1.1</t>
  </si>
  <si>
    <t>8 d.1.1</t>
  </si>
  <si>
    <t>9 d.1.1</t>
  </si>
  <si>
    <t>10 d.1.1</t>
  </si>
  <si>
    <t>11 d.1.1</t>
  </si>
  <si>
    <t>12 d.1.2</t>
  </si>
  <si>
    <t>13 d.1.2</t>
  </si>
  <si>
    <t>Warstwa ścieralna z betonu asfaltowego - grubość po zagęszczeniu 5cm</t>
  </si>
  <si>
    <t>Podbudowa z kruszywa łamanego - warstwa górna o grubości po zagęszczeniu 15 cm</t>
  </si>
  <si>
    <t>Podbudowa z kruszywa łamanego - warstwa dolna o grubości po zagęszczeniu 20 cm</t>
  </si>
  <si>
    <t>Rury ochronne (osłonowe) z PE100 SDR26 Dz 280mm wraz z montażem płóz oraz manszet - wykopy umocnione</t>
  </si>
  <si>
    <t>Rury ochronne (osłonowe) z PE, PCW, PP o śr. nominalnej 110 mm - rury ochronne a sieci i przyłączach gazowych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</si>
  <si>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</si>
  <si>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 (analogia - L=3,0m)</t>
  </si>
  <si>
    <t>Demontaż konstrukcji podwieszeń rurociągów i kanałów o rozpiętości elementu 4.0 m</t>
  </si>
  <si>
    <t>Montaż konstrukcji podwieszeń rurociągów i kanałów o rozpiętości elementu 4.0 m</t>
  </si>
  <si>
    <t>Kształtki PVC kanalizacyjne jednokielichowe łączone na wcisk o śr.zewn. 160 mm - wykopy umocnione - Zaślepki PVC 160mm</t>
  </si>
  <si>
    <t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</t>
  </si>
  <si>
    <t xml:space="preserve">Studnie rewizyjne z kręgów betonowych DN 800 mm w gotowym wykopie o głębokości wynikającej z projektu, z wykonaniem posadownieniana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</si>
  <si>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 xml:space="preserve"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</si>
  <si>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>Kanały z rur PVC kl S SDR34 SN8 litych łączonych na wcisk o śr. zewn.160 mm - wykopy umocnione</t>
  </si>
  <si>
    <t>Kanały z rur PVC kl S SDR34 SN8 litych łączonych na wcisk o śr. zewn.200 mm - wykopy umocnione</t>
  </si>
  <si>
    <t>14 d.1.2</t>
  </si>
  <si>
    <t>15 d.1.2</t>
  </si>
  <si>
    <t>16 d.1.2</t>
  </si>
  <si>
    <t>17 d.1.2</t>
  </si>
  <si>
    <t>18 d.1.2</t>
  </si>
  <si>
    <t>19 d.1.2</t>
  </si>
  <si>
    <t>20 d.1.2</t>
  </si>
  <si>
    <t>21 d.1.2</t>
  </si>
  <si>
    <t>22 d.1.2</t>
  </si>
  <si>
    <t>23 d.1.2</t>
  </si>
  <si>
    <t>24 d.1.2</t>
  </si>
  <si>
    <t>25 d.1.2</t>
  </si>
  <si>
    <t>26 d.1.2</t>
  </si>
  <si>
    <t>27 d.1.2</t>
  </si>
  <si>
    <t>28 d.1.3</t>
  </si>
  <si>
    <t>29 d.1.3</t>
  </si>
  <si>
    <t>30 d.1.3</t>
  </si>
  <si>
    <t>31 d.1.3</t>
  </si>
  <si>
    <t>32 d.1.3</t>
  </si>
  <si>
    <t>33 d.1.3</t>
  </si>
  <si>
    <t>34 d.1.3</t>
  </si>
  <si>
    <t>35 d.1.3</t>
  </si>
  <si>
    <t>36 d.1.3</t>
  </si>
  <si>
    <t>37 d.1.3</t>
  </si>
  <si>
    <t>38 d.1.3</t>
  </si>
  <si>
    <t>39 d.1.3</t>
  </si>
  <si>
    <t>40 d.1.3</t>
  </si>
  <si>
    <t>41 d.1.3</t>
  </si>
  <si>
    <t>42 d.1.3</t>
  </si>
  <si>
    <t>43 d.1.3</t>
  </si>
  <si>
    <t>44 d.1.3</t>
  </si>
  <si>
    <t>45 d.1.3</t>
  </si>
  <si>
    <t>46 d.1.3</t>
  </si>
  <si>
    <t>47 d.1.3</t>
  </si>
  <si>
    <t>48 d.1.3</t>
  </si>
  <si>
    <t>49 d.1.4</t>
  </si>
  <si>
    <t>50 d.1.4</t>
  </si>
  <si>
    <t>51 d.1.4</t>
  </si>
  <si>
    <t>52 d.1.4</t>
  </si>
  <si>
    <t>53 d.1.4</t>
  </si>
  <si>
    <t>54 d.1.4</t>
  </si>
  <si>
    <t>55 d.1.4</t>
  </si>
  <si>
    <t>56 d.1.4</t>
  </si>
  <si>
    <t>57 d.1.4</t>
  </si>
  <si>
    <t>m3</t>
  </si>
  <si>
    <t>km</t>
  </si>
  <si>
    <t>m2</t>
  </si>
  <si>
    <t>kpl.</t>
  </si>
  <si>
    <t>m</t>
  </si>
  <si>
    <t>Wartość</t>
  </si>
  <si>
    <t>Cena jedn.</t>
  </si>
  <si>
    <t>RAZEM</t>
  </si>
  <si>
    <t>Zabezpieczenie kabla w ziemi rura ochronna dwudzielna dł.3,0m 110mm</t>
  </si>
  <si>
    <t>Lp.</t>
  </si>
  <si>
    <t>Kod pozycji</t>
  </si>
  <si>
    <t>Opis i wyliczenia</t>
  </si>
  <si>
    <t>j.m.</t>
  </si>
  <si>
    <t>Razem</t>
  </si>
  <si>
    <t>Budowa kanalizacji sanitarnej w miejscowości Bulowice - kanały SAO i SAM</t>
  </si>
  <si>
    <t>45231300-8</t>
  </si>
  <si>
    <t>KANALIZACJA SANITARNA GRAWITACYJNA</t>
  </si>
  <si>
    <t>45100000-8</t>
  </si>
  <si>
    <t>Roboty rozbiórkowe i przygotowawcze</t>
  </si>
  <si>
    <t>Demontaż i odbudowa ogrodzeń, komplet dla całej inwestycji</t>
  </si>
  <si>
    <t>Pomost drewniany nad wykopem dla ruchu pieszego wraz z rozbiórką</t>
  </si>
  <si>
    <t>45111000-8</t>
  </si>
  <si>
    <t>Roboty ziemne</t>
  </si>
  <si>
    <t>Podłoża pod kanały i obiekty z materiałów sypkich grub. 20 cm</t>
  </si>
  <si>
    <t>Odwodnienie wykopu - pompowanie wody</t>
  </si>
  <si>
    <t>m-g</t>
  </si>
  <si>
    <t>szt.</t>
  </si>
  <si>
    <t>Roboty montażowe</t>
  </si>
  <si>
    <t>stud.</t>
  </si>
  <si>
    <t>szt</t>
  </si>
  <si>
    <t>montaż kaskad z rur Dz200mm, w tym kaskady wewnętrzne</t>
  </si>
  <si>
    <t>Próba szczelności kanałów rurowych o śr.nom. 200 mm</t>
  </si>
  <si>
    <t>Próba szczelności kanałów rurowych o śr.nom. 150 mm</t>
  </si>
  <si>
    <t>Kamerowanie kanalizacji</t>
  </si>
  <si>
    <t>Sączek węchowy o śr.nom. 50 mm nad rurą ochronną</t>
  </si>
  <si>
    <t>włączenie się do istniejącej studni</t>
  </si>
  <si>
    <t>45233220-7</t>
  </si>
  <si>
    <t>Roboty odtworzeniowe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</si>
  <si>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</si>
  <si>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</si>
  <si>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na-</t>
  </si>
  <si>
    <t>Skropienie nawierzchni drogowej asfaltem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</si>
  <si>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</si>
  <si>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</si>
  <si>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</si>
  <si>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</si>
  <si>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</si>
  <si>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</si>
  <si>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</si>
  <si>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</si>
  <si>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</si>
  <si>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</si>
  <si>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</si>
  <si>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</si>
  <si>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</si>
  <si>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</si>
  <si>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</si>
  <si>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</si>
  <si>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</si>
  <si>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</si>
  <si>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 xml:space="preserve">Budowa kanalizacji sanitarnej w miejscowości Bulowice - kanały SAO i SAM </t>
  </si>
  <si>
    <t>ST-01.00.00</t>
  </si>
  <si>
    <t>ST-03.01.00</t>
  </si>
  <si>
    <t>ST-02.01.00</t>
  </si>
  <si>
    <t>ST-03.03.00</t>
  </si>
  <si>
    <t>ST-03.02.00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</si>
</sst>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justify"/>
    </xf>
    <xf numFmtId="164" fontId="4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1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44" fontId="1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3"/>
  <sheetViews>
    <sheetView zoomScalePageLayoutView="0" workbookViewId="0" topLeftCell="A16">
      <selection activeCell="C43" sqref="C43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5">
      <c r="A3" s="35" t="s">
        <v>148</v>
      </c>
      <c r="B3" s="35"/>
      <c r="C3" s="35"/>
    </row>
    <row r="4" spans="1:3" ht="16.5">
      <c r="A4" s="19"/>
      <c r="B4" s="19"/>
      <c r="C4" s="19"/>
    </row>
    <row r="5" spans="1:3" ht="16.5">
      <c r="A5" s="19"/>
      <c r="B5" s="19"/>
      <c r="C5" s="19"/>
    </row>
    <row r="6" spans="1:3" ht="31.5" customHeight="1">
      <c r="A6" s="36" t="s">
        <v>163</v>
      </c>
      <c r="B6" s="36"/>
      <c r="C6" s="37"/>
    </row>
    <row r="7" spans="1:3" ht="17.25">
      <c r="A7" s="20"/>
      <c r="B7" s="20"/>
      <c r="C7" s="21"/>
    </row>
    <row r="9" spans="2:3" ht="12.75">
      <c r="B9" s="22" t="s">
        <v>149</v>
      </c>
      <c r="C9" s="23" t="s">
        <v>150</v>
      </c>
    </row>
    <row r="10" spans="2:3" ht="12.75">
      <c r="B10" s="22" t="s">
        <v>151</v>
      </c>
      <c r="C10" s="23" t="s">
        <v>152</v>
      </c>
    </row>
    <row r="11" spans="2:3" ht="12.75">
      <c r="B11" s="22" t="s">
        <v>153</v>
      </c>
      <c r="C11" s="23" t="s">
        <v>154</v>
      </c>
    </row>
    <row r="12" spans="2:3" ht="12.75">
      <c r="B12" s="22" t="s">
        <v>155</v>
      </c>
      <c r="C12" s="23" t="s">
        <v>156</v>
      </c>
    </row>
    <row r="13" ht="12.75">
      <c r="C13" s="23" t="s">
        <v>157</v>
      </c>
    </row>
    <row r="23" spans="2:3" ht="12.75">
      <c r="B23" s="24" t="s">
        <v>158</v>
      </c>
      <c r="C23" s="25" t="s">
        <v>159</v>
      </c>
    </row>
    <row r="32" spans="2:3" ht="12.75">
      <c r="B32" s="22" t="s">
        <v>160</v>
      </c>
      <c r="C32" s="26" t="s">
        <v>161</v>
      </c>
    </row>
    <row r="43" spans="2:3" ht="17.25">
      <c r="B43" s="27" t="s">
        <v>162</v>
      </c>
      <c r="C43" s="28">
        <f>Przedmiar!H69</f>
        <v>0</v>
      </c>
    </row>
  </sheetData>
  <sheetProtection/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9.28125" style="0" customWidth="1"/>
    <col min="3" max="3" width="12.140625" style="0" customWidth="1"/>
    <col min="4" max="4" width="50.7109375" style="0" customWidth="1"/>
    <col min="5" max="5" width="7.8515625" style="0" customWidth="1"/>
    <col min="6" max="6" width="9.7109375" style="0" customWidth="1"/>
    <col min="7" max="7" width="14.28125" style="0" customWidth="1"/>
    <col min="8" max="8" width="16.00390625" style="0" customWidth="1"/>
  </cols>
  <sheetData>
    <row r="1" spans="2:6" ht="13.5" customHeight="1">
      <c r="B1" s="41"/>
      <c r="C1" s="42"/>
      <c r="D1" s="42"/>
      <c r="E1" s="42"/>
      <c r="F1" s="42"/>
    </row>
    <row r="2" ht="13.5" thickBot="1"/>
    <row r="3" spans="2:8" ht="13.5" thickBot="1">
      <c r="B3" s="3" t="s">
        <v>112</v>
      </c>
      <c r="C3" s="4" t="s">
        <v>113</v>
      </c>
      <c r="D3" s="5" t="s">
        <v>114</v>
      </c>
      <c r="E3" s="5" t="s">
        <v>115</v>
      </c>
      <c r="F3" s="5" t="s">
        <v>116</v>
      </c>
      <c r="G3" s="5" t="s">
        <v>109</v>
      </c>
      <c r="H3" s="5" t="s">
        <v>108</v>
      </c>
    </row>
    <row r="4" spans="2:8" ht="13.5" thickBot="1">
      <c r="B4" s="4">
        <v>1</v>
      </c>
      <c r="C4" s="4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ht="13.5" thickBot="1">
      <c r="B5" s="43" t="s">
        <v>117</v>
      </c>
      <c r="C5" s="44"/>
      <c r="D5" s="44"/>
      <c r="E5" s="44"/>
      <c r="F5" s="45"/>
      <c r="G5" s="6"/>
      <c r="H5" s="6"/>
    </row>
    <row r="6" spans="2:8" ht="13.5" thickBot="1">
      <c r="B6" s="7">
        <v>1</v>
      </c>
      <c r="C6" s="8" t="s">
        <v>118</v>
      </c>
      <c r="D6" s="38" t="s">
        <v>119</v>
      </c>
      <c r="E6" s="39"/>
      <c r="F6" s="40"/>
      <c r="G6" s="6"/>
      <c r="H6" s="6"/>
    </row>
    <row r="7" spans="2:8" ht="13.5" thickBot="1">
      <c r="B7" s="9" t="s">
        <v>2</v>
      </c>
      <c r="C7" s="8" t="s">
        <v>120</v>
      </c>
      <c r="D7" s="38" t="s">
        <v>121</v>
      </c>
      <c r="E7" s="39"/>
      <c r="F7" s="40"/>
      <c r="G7" s="6"/>
      <c r="H7" s="6"/>
    </row>
    <row r="8" spans="2:8" ht="53.25" thickBot="1">
      <c r="B8" s="10" t="s">
        <v>31</v>
      </c>
      <c r="C8" s="11" t="s">
        <v>164</v>
      </c>
      <c r="D8" s="29" t="s">
        <v>6</v>
      </c>
      <c r="E8" s="12" t="s">
        <v>104</v>
      </c>
      <c r="F8" s="6">
        <v>1.37</v>
      </c>
      <c r="G8" s="6"/>
      <c r="H8" s="6">
        <f>ROUND(F8*G8,2)</f>
        <v>0</v>
      </c>
    </row>
    <row r="9" spans="2:8" ht="27" thickBot="1">
      <c r="B9" s="10" t="s">
        <v>32</v>
      </c>
      <c r="C9" s="11" t="s">
        <v>164</v>
      </c>
      <c r="D9" s="29" t="s">
        <v>7</v>
      </c>
      <c r="E9" s="12" t="s">
        <v>105</v>
      </c>
      <c r="F9" s="6">
        <v>509.82</v>
      </c>
      <c r="G9" s="6"/>
      <c r="H9" s="6">
        <f aca="true" t="shared" si="0" ref="H9:H67">ROUND(F9*G9,2)</f>
        <v>0</v>
      </c>
    </row>
    <row r="10" spans="2:8" ht="27" thickBot="1">
      <c r="B10" s="10" t="s">
        <v>33</v>
      </c>
      <c r="C10" s="11" t="s">
        <v>164</v>
      </c>
      <c r="D10" s="29" t="s">
        <v>8</v>
      </c>
      <c r="E10" s="12" t="s">
        <v>105</v>
      </c>
      <c r="F10" s="6">
        <v>2039.26</v>
      </c>
      <c r="G10" s="6"/>
      <c r="H10" s="6">
        <f t="shared" si="0"/>
        <v>0</v>
      </c>
    </row>
    <row r="11" spans="2:8" ht="13.5" thickBot="1">
      <c r="B11" s="10" t="s">
        <v>34</v>
      </c>
      <c r="C11" s="11"/>
      <c r="D11" s="29" t="s">
        <v>122</v>
      </c>
      <c r="E11" s="12" t="s">
        <v>106</v>
      </c>
      <c r="F11" s="6">
        <v>1</v>
      </c>
      <c r="G11" s="6"/>
      <c r="H11" s="6">
        <f t="shared" si="0"/>
        <v>0</v>
      </c>
    </row>
    <row r="12" spans="2:8" ht="27" thickBot="1">
      <c r="B12" s="10" t="s">
        <v>35</v>
      </c>
      <c r="C12" s="11" t="s">
        <v>164</v>
      </c>
      <c r="D12" s="29" t="s">
        <v>123</v>
      </c>
      <c r="E12" s="12" t="s">
        <v>105</v>
      </c>
      <c r="F12" s="13">
        <v>120</v>
      </c>
      <c r="G12" s="13"/>
      <c r="H12" s="6">
        <f t="shared" si="0"/>
        <v>0</v>
      </c>
    </row>
    <row r="13" spans="2:8" ht="39.75" thickBot="1">
      <c r="B13" s="10" t="s">
        <v>36</v>
      </c>
      <c r="C13" s="11" t="s">
        <v>164</v>
      </c>
      <c r="D13" s="29" t="s">
        <v>9</v>
      </c>
      <c r="E13" s="12" t="s">
        <v>103</v>
      </c>
      <c r="F13" s="6">
        <v>10</v>
      </c>
      <c r="G13" s="6"/>
      <c r="H13" s="6">
        <f t="shared" si="0"/>
        <v>0</v>
      </c>
    </row>
    <row r="14" spans="2:8" ht="53.25" thickBot="1">
      <c r="B14" s="10" t="s">
        <v>37</v>
      </c>
      <c r="C14" s="11" t="s">
        <v>164</v>
      </c>
      <c r="D14" s="29" t="s">
        <v>10</v>
      </c>
      <c r="E14" s="12" t="s">
        <v>103</v>
      </c>
      <c r="F14" s="6">
        <v>10</v>
      </c>
      <c r="G14" s="6"/>
      <c r="H14" s="6">
        <f t="shared" si="0"/>
        <v>0</v>
      </c>
    </row>
    <row r="15" spans="2:8" ht="27" thickBot="1">
      <c r="B15" s="10" t="s">
        <v>38</v>
      </c>
      <c r="C15" s="11" t="s">
        <v>165</v>
      </c>
      <c r="D15" s="29" t="s">
        <v>11</v>
      </c>
      <c r="E15" s="12" t="s">
        <v>107</v>
      </c>
      <c r="F15" s="6">
        <v>140.8</v>
      </c>
      <c r="G15" s="6"/>
      <c r="H15" s="6">
        <f t="shared" si="0"/>
        <v>0</v>
      </c>
    </row>
    <row r="16" spans="2:8" ht="45" customHeight="1" thickBot="1">
      <c r="B16" s="10" t="s">
        <v>39</v>
      </c>
      <c r="C16" s="11" t="s">
        <v>165</v>
      </c>
      <c r="D16" s="29" t="s">
        <v>12</v>
      </c>
      <c r="E16" s="12" t="s">
        <v>105</v>
      </c>
      <c r="F16" s="6">
        <v>94.5</v>
      </c>
      <c r="G16" s="6"/>
      <c r="H16" s="6">
        <f t="shared" si="0"/>
        <v>0</v>
      </c>
    </row>
    <row r="17" spans="2:8" ht="27" thickBot="1">
      <c r="B17" s="10" t="s">
        <v>40</v>
      </c>
      <c r="C17" s="11" t="s">
        <v>165</v>
      </c>
      <c r="D17" s="29" t="s">
        <v>13</v>
      </c>
      <c r="E17" s="12" t="s">
        <v>105</v>
      </c>
      <c r="F17" s="6">
        <v>94.5</v>
      </c>
      <c r="G17" s="6"/>
      <c r="H17" s="6">
        <f t="shared" si="0"/>
        <v>0</v>
      </c>
    </row>
    <row r="18" spans="2:8" ht="39.75" thickBot="1">
      <c r="B18" s="10" t="s">
        <v>41</v>
      </c>
      <c r="C18" s="11" t="s">
        <v>165</v>
      </c>
      <c r="D18" s="29" t="s">
        <v>14</v>
      </c>
      <c r="E18" s="12" t="s">
        <v>103</v>
      </c>
      <c r="F18" s="6">
        <v>44.42</v>
      </c>
      <c r="G18" s="6"/>
      <c r="H18" s="6">
        <f t="shared" si="0"/>
        <v>0</v>
      </c>
    </row>
    <row r="19" spans="2:8" ht="13.5" thickBot="1">
      <c r="B19" s="9" t="s">
        <v>3</v>
      </c>
      <c r="C19" s="8" t="s">
        <v>124</v>
      </c>
      <c r="D19" s="38" t="s">
        <v>125</v>
      </c>
      <c r="E19" s="39"/>
      <c r="F19" s="40"/>
      <c r="G19" s="6"/>
      <c r="H19" s="6"/>
    </row>
    <row r="20" spans="2:8" ht="39.75" thickBot="1">
      <c r="B20" s="10" t="s">
        <v>42</v>
      </c>
      <c r="C20" s="11" t="s">
        <v>164</v>
      </c>
      <c r="D20" s="29" t="s">
        <v>15</v>
      </c>
      <c r="E20" s="12" t="s">
        <v>103</v>
      </c>
      <c r="F20" s="6">
        <v>3077.12</v>
      </c>
      <c r="G20" s="6"/>
      <c r="H20" s="6">
        <f t="shared" si="0"/>
        <v>0</v>
      </c>
    </row>
    <row r="21" spans="2:8" ht="39.75" thickBot="1">
      <c r="B21" s="10" t="s">
        <v>43</v>
      </c>
      <c r="C21" s="11" t="s">
        <v>164</v>
      </c>
      <c r="D21" s="29" t="s">
        <v>16</v>
      </c>
      <c r="E21" s="12" t="s">
        <v>103</v>
      </c>
      <c r="F21" s="6">
        <v>769.28</v>
      </c>
      <c r="G21" s="6"/>
      <c r="H21" s="6">
        <f t="shared" si="0"/>
        <v>0</v>
      </c>
    </row>
    <row r="22" spans="2:8" ht="53.25" thickBot="1">
      <c r="B22" s="10" t="s">
        <v>59</v>
      </c>
      <c r="C22" s="11" t="s">
        <v>164</v>
      </c>
      <c r="D22" s="29" t="s">
        <v>17</v>
      </c>
      <c r="E22" s="12" t="s">
        <v>103</v>
      </c>
      <c r="F22" s="6">
        <v>383.9</v>
      </c>
      <c r="G22" s="6"/>
      <c r="H22" s="6">
        <f t="shared" si="0"/>
        <v>0</v>
      </c>
    </row>
    <row r="23" spans="2:8" ht="39.75" thickBot="1">
      <c r="B23" s="10" t="s">
        <v>60</v>
      </c>
      <c r="C23" s="11" t="s">
        <v>164</v>
      </c>
      <c r="D23" s="29" t="s">
        <v>18</v>
      </c>
      <c r="E23" s="12" t="s">
        <v>103</v>
      </c>
      <c r="F23" s="6">
        <v>95.98</v>
      </c>
      <c r="G23" s="6"/>
      <c r="H23" s="6">
        <f t="shared" si="0"/>
        <v>0</v>
      </c>
    </row>
    <row r="24" spans="2:8" ht="53.25" thickBot="1">
      <c r="B24" s="10" t="s">
        <v>61</v>
      </c>
      <c r="C24" s="11" t="s">
        <v>164</v>
      </c>
      <c r="D24" s="29" t="s">
        <v>19</v>
      </c>
      <c r="E24" s="12" t="s">
        <v>103</v>
      </c>
      <c r="F24" s="6">
        <v>479.88</v>
      </c>
      <c r="G24" s="6"/>
      <c r="H24" s="6">
        <f t="shared" si="0"/>
        <v>0</v>
      </c>
    </row>
    <row r="25" spans="2:8" ht="27" thickBot="1">
      <c r="B25" s="10" t="s">
        <v>62</v>
      </c>
      <c r="C25" s="11" t="s">
        <v>164</v>
      </c>
      <c r="D25" s="29" t="s">
        <v>126</v>
      </c>
      <c r="E25" s="12" t="s">
        <v>103</v>
      </c>
      <c r="F25" s="6">
        <v>135.7</v>
      </c>
      <c r="G25" s="6"/>
      <c r="H25" s="6">
        <f t="shared" si="0"/>
        <v>0</v>
      </c>
    </row>
    <row r="26" spans="2:8" ht="39.75" thickBot="1">
      <c r="B26" s="10" t="s">
        <v>63</v>
      </c>
      <c r="C26" s="11" t="s">
        <v>164</v>
      </c>
      <c r="D26" s="29" t="s">
        <v>20</v>
      </c>
      <c r="E26" s="12" t="s">
        <v>105</v>
      </c>
      <c r="F26" s="6">
        <v>6845.54</v>
      </c>
      <c r="G26" s="6"/>
      <c r="H26" s="6">
        <f t="shared" si="0"/>
        <v>0</v>
      </c>
    </row>
    <row r="27" spans="2:8" ht="39.75" thickBot="1">
      <c r="B27" s="10" t="s">
        <v>64</v>
      </c>
      <c r="C27" s="11" t="s">
        <v>164</v>
      </c>
      <c r="D27" s="29" t="s">
        <v>21</v>
      </c>
      <c r="E27" s="12" t="s">
        <v>103</v>
      </c>
      <c r="F27" s="6">
        <v>170.06</v>
      </c>
      <c r="G27" s="6"/>
      <c r="H27" s="6">
        <f t="shared" si="0"/>
        <v>0</v>
      </c>
    </row>
    <row r="28" spans="2:8" ht="53.25" thickBot="1">
      <c r="B28" s="10" t="s">
        <v>65</v>
      </c>
      <c r="C28" s="11" t="s">
        <v>164</v>
      </c>
      <c r="D28" s="29" t="s">
        <v>22</v>
      </c>
      <c r="E28" s="12" t="s">
        <v>103</v>
      </c>
      <c r="F28" s="6">
        <v>2829.27</v>
      </c>
      <c r="G28" s="6"/>
      <c r="H28" s="6">
        <f t="shared" si="0"/>
        <v>0</v>
      </c>
    </row>
    <row r="29" spans="2:8" ht="27" thickBot="1">
      <c r="B29" s="10" t="s">
        <v>66</v>
      </c>
      <c r="C29" s="11" t="s">
        <v>164</v>
      </c>
      <c r="D29" s="29" t="s">
        <v>23</v>
      </c>
      <c r="E29" s="12" t="s">
        <v>103</v>
      </c>
      <c r="F29" s="6">
        <v>707.31</v>
      </c>
      <c r="G29" s="6"/>
      <c r="H29" s="6">
        <f t="shared" si="0"/>
        <v>0</v>
      </c>
    </row>
    <row r="30" spans="2:8" ht="27" thickBot="1">
      <c r="B30" s="10" t="s">
        <v>67</v>
      </c>
      <c r="C30" s="11" t="s">
        <v>164</v>
      </c>
      <c r="D30" s="29" t="s">
        <v>24</v>
      </c>
      <c r="E30" s="12" t="s">
        <v>103</v>
      </c>
      <c r="F30" s="6">
        <v>3536.58</v>
      </c>
      <c r="G30" s="6"/>
      <c r="H30" s="6">
        <f t="shared" si="0"/>
        <v>0</v>
      </c>
    </row>
    <row r="31" spans="2:8" ht="13.5" thickBot="1">
      <c r="B31" s="10" t="s">
        <v>68</v>
      </c>
      <c r="C31" s="11" t="s">
        <v>164</v>
      </c>
      <c r="D31" s="29" t="s">
        <v>127</v>
      </c>
      <c r="E31" s="12" t="s">
        <v>128</v>
      </c>
      <c r="F31" s="6">
        <v>500</v>
      </c>
      <c r="G31" s="6"/>
      <c r="H31" s="6">
        <f t="shared" si="0"/>
        <v>0</v>
      </c>
    </row>
    <row r="32" spans="2:8" ht="27" thickBot="1">
      <c r="B32" s="10" t="s">
        <v>69</v>
      </c>
      <c r="C32" s="11" t="s">
        <v>164</v>
      </c>
      <c r="D32" s="29" t="s">
        <v>25</v>
      </c>
      <c r="E32" s="12" t="s">
        <v>129</v>
      </c>
      <c r="F32" s="6">
        <v>20</v>
      </c>
      <c r="G32" s="6"/>
      <c r="H32" s="6">
        <f t="shared" si="0"/>
        <v>0</v>
      </c>
    </row>
    <row r="33" spans="2:8" ht="27" thickBot="1">
      <c r="B33" s="10" t="s">
        <v>70</v>
      </c>
      <c r="C33" s="11" t="s">
        <v>164</v>
      </c>
      <c r="D33" s="29" t="s">
        <v>26</v>
      </c>
      <c r="E33" s="12" t="s">
        <v>129</v>
      </c>
      <c r="F33" s="6">
        <v>6</v>
      </c>
      <c r="G33" s="6"/>
      <c r="H33" s="6">
        <f t="shared" si="0"/>
        <v>0</v>
      </c>
    </row>
    <row r="34" spans="2:8" ht="39.75" thickBot="1">
      <c r="B34" s="10" t="s">
        <v>71</v>
      </c>
      <c r="C34" s="11" t="s">
        <v>164</v>
      </c>
      <c r="D34" s="29" t="s">
        <v>27</v>
      </c>
      <c r="E34" s="12" t="s">
        <v>107</v>
      </c>
      <c r="F34" s="6">
        <v>1337.54</v>
      </c>
      <c r="G34" s="6"/>
      <c r="H34" s="6">
        <f t="shared" si="0"/>
        <v>0</v>
      </c>
    </row>
    <row r="35" spans="2:8" ht="39.75" thickBot="1">
      <c r="B35" s="10" t="s">
        <v>72</v>
      </c>
      <c r="C35" s="11" t="s">
        <v>164</v>
      </c>
      <c r="D35" s="29" t="s">
        <v>28</v>
      </c>
      <c r="E35" s="12" t="s">
        <v>107</v>
      </c>
      <c r="F35" s="6">
        <v>20</v>
      </c>
      <c r="G35" s="6"/>
      <c r="H35" s="6">
        <f t="shared" si="0"/>
        <v>0</v>
      </c>
    </row>
    <row r="36" spans="2:8" ht="13.5" thickBot="1">
      <c r="B36" s="9" t="s">
        <v>4</v>
      </c>
      <c r="C36" s="14" t="s">
        <v>118</v>
      </c>
      <c r="D36" s="38" t="s">
        <v>130</v>
      </c>
      <c r="E36" s="39"/>
      <c r="F36" s="40"/>
      <c r="G36" s="6"/>
      <c r="H36" s="6"/>
    </row>
    <row r="37" spans="2:8" ht="79.5" thickBot="1">
      <c r="B37" s="10" t="s">
        <v>73</v>
      </c>
      <c r="C37" s="11" t="s">
        <v>166</v>
      </c>
      <c r="D37" s="29" t="s">
        <v>29</v>
      </c>
      <c r="E37" s="12" t="s">
        <v>107</v>
      </c>
      <c r="F37" s="6">
        <v>1110.5</v>
      </c>
      <c r="G37" s="6"/>
      <c r="H37" s="6">
        <f t="shared" si="0"/>
        <v>0</v>
      </c>
    </row>
    <row r="38" spans="2:8" ht="171.75" thickBot="1">
      <c r="B38" s="10" t="s">
        <v>74</v>
      </c>
      <c r="C38" s="11" t="s">
        <v>166</v>
      </c>
      <c r="D38" s="29" t="s">
        <v>30</v>
      </c>
      <c r="E38" s="12" t="s">
        <v>107</v>
      </c>
      <c r="F38" s="6">
        <v>30.2</v>
      </c>
      <c r="G38" s="6"/>
      <c r="H38" s="6">
        <f t="shared" si="0"/>
        <v>0</v>
      </c>
    </row>
    <row r="39" spans="2:8" ht="27" thickBot="1">
      <c r="B39" s="10" t="s">
        <v>75</v>
      </c>
      <c r="C39" s="11" t="s">
        <v>166</v>
      </c>
      <c r="D39" s="29" t="s">
        <v>58</v>
      </c>
      <c r="E39" s="12" t="s">
        <v>107</v>
      </c>
      <c r="F39" s="6">
        <v>18.78</v>
      </c>
      <c r="G39" s="6"/>
      <c r="H39" s="6">
        <f t="shared" si="0"/>
        <v>0</v>
      </c>
    </row>
    <row r="40" spans="2:8" ht="27" thickBot="1">
      <c r="B40" s="10" t="s">
        <v>76</v>
      </c>
      <c r="C40" s="11" t="s">
        <v>166</v>
      </c>
      <c r="D40" s="29" t="s">
        <v>57</v>
      </c>
      <c r="E40" s="12" t="s">
        <v>107</v>
      </c>
      <c r="F40" s="6">
        <v>208.26</v>
      </c>
      <c r="G40" s="6"/>
      <c r="H40" s="6">
        <f t="shared" si="0"/>
        <v>0</v>
      </c>
    </row>
    <row r="41" spans="2:8" ht="159" thickBot="1">
      <c r="B41" s="10" t="s">
        <v>77</v>
      </c>
      <c r="C41" s="11" t="s">
        <v>166</v>
      </c>
      <c r="D41" s="29" t="s">
        <v>56</v>
      </c>
      <c r="E41" s="12" t="s">
        <v>131</v>
      </c>
      <c r="F41" s="6">
        <v>21</v>
      </c>
      <c r="G41" s="6"/>
      <c r="H41" s="6">
        <f t="shared" si="0"/>
        <v>0</v>
      </c>
    </row>
    <row r="42" spans="2:8" ht="159" thickBot="1">
      <c r="B42" s="10" t="s">
        <v>78</v>
      </c>
      <c r="C42" s="11" t="s">
        <v>166</v>
      </c>
      <c r="D42" s="29" t="s">
        <v>55</v>
      </c>
      <c r="E42" s="12" t="s">
        <v>131</v>
      </c>
      <c r="F42" s="6">
        <v>35</v>
      </c>
      <c r="G42" s="6"/>
      <c r="H42" s="6">
        <f t="shared" si="0"/>
        <v>0</v>
      </c>
    </row>
    <row r="43" spans="2:8" ht="93" thickBot="1">
      <c r="B43" s="10" t="s">
        <v>79</v>
      </c>
      <c r="C43" s="11" t="s">
        <v>166</v>
      </c>
      <c r="D43" s="29" t="s">
        <v>54</v>
      </c>
      <c r="E43" s="12" t="s">
        <v>129</v>
      </c>
      <c r="F43" s="6">
        <v>3</v>
      </c>
      <c r="G43" s="6"/>
      <c r="H43" s="6">
        <f t="shared" si="0"/>
        <v>0</v>
      </c>
    </row>
    <row r="44" spans="2:8" ht="39.75" thickBot="1">
      <c r="B44" s="10" t="s">
        <v>80</v>
      </c>
      <c r="C44" s="11" t="s">
        <v>166</v>
      </c>
      <c r="D44" s="29" t="s">
        <v>53</v>
      </c>
      <c r="E44" s="12" t="s">
        <v>132</v>
      </c>
      <c r="F44" s="6">
        <v>3</v>
      </c>
      <c r="G44" s="6"/>
      <c r="H44" s="6">
        <f t="shared" si="0"/>
        <v>0</v>
      </c>
    </row>
    <row r="45" spans="2:8" ht="13.5" thickBot="1">
      <c r="B45" s="10" t="s">
        <v>81</v>
      </c>
      <c r="C45" s="11" t="s">
        <v>166</v>
      </c>
      <c r="D45" s="29" t="s">
        <v>133</v>
      </c>
      <c r="E45" s="12" t="s">
        <v>132</v>
      </c>
      <c r="F45" s="6">
        <v>1</v>
      </c>
      <c r="G45" s="6"/>
      <c r="H45" s="6">
        <f t="shared" si="0"/>
        <v>0</v>
      </c>
    </row>
    <row r="46" spans="2:8" ht="13.5" thickBot="1">
      <c r="B46" s="10" t="s">
        <v>82</v>
      </c>
      <c r="C46" s="11" t="s">
        <v>166</v>
      </c>
      <c r="D46" s="29" t="s">
        <v>134</v>
      </c>
      <c r="E46" s="12" t="s">
        <v>107</v>
      </c>
      <c r="F46" s="6">
        <v>1159.48</v>
      </c>
      <c r="G46" s="6"/>
      <c r="H46" s="6">
        <f t="shared" si="0"/>
        <v>0</v>
      </c>
    </row>
    <row r="47" spans="2:8" ht="13.5" thickBot="1">
      <c r="B47" s="10" t="s">
        <v>83</v>
      </c>
      <c r="C47" s="11" t="s">
        <v>166</v>
      </c>
      <c r="D47" s="29" t="s">
        <v>135</v>
      </c>
      <c r="E47" s="12" t="s">
        <v>107</v>
      </c>
      <c r="F47" s="6">
        <v>208.26</v>
      </c>
      <c r="G47" s="6"/>
      <c r="H47" s="6">
        <f t="shared" si="0"/>
        <v>0</v>
      </c>
    </row>
    <row r="48" spans="2:8" ht="13.5" thickBot="1">
      <c r="B48" s="10" t="s">
        <v>84</v>
      </c>
      <c r="C48" s="11" t="s">
        <v>166</v>
      </c>
      <c r="D48" s="29" t="s">
        <v>136</v>
      </c>
      <c r="E48" s="12" t="s">
        <v>107</v>
      </c>
      <c r="F48" s="6">
        <v>1367.74</v>
      </c>
      <c r="G48" s="6"/>
      <c r="H48" s="6">
        <f t="shared" si="0"/>
        <v>0</v>
      </c>
    </row>
    <row r="49" spans="2:8" ht="27" thickBot="1">
      <c r="B49" s="10" t="s">
        <v>85</v>
      </c>
      <c r="C49" s="11" t="s">
        <v>166</v>
      </c>
      <c r="D49" s="29" t="s">
        <v>52</v>
      </c>
      <c r="E49" s="12" t="s">
        <v>106</v>
      </c>
      <c r="F49" s="6">
        <v>35</v>
      </c>
      <c r="G49" s="6"/>
      <c r="H49" s="6">
        <f t="shared" si="0"/>
        <v>0</v>
      </c>
    </row>
    <row r="50" spans="2:8" ht="27" thickBot="1">
      <c r="B50" s="10" t="s">
        <v>86</v>
      </c>
      <c r="C50" s="11" t="s">
        <v>166</v>
      </c>
      <c r="D50" s="29" t="s">
        <v>51</v>
      </c>
      <c r="E50" s="12" t="s">
        <v>106</v>
      </c>
      <c r="F50" s="6">
        <v>35</v>
      </c>
      <c r="G50" s="6"/>
      <c r="H50" s="6">
        <f t="shared" si="0"/>
        <v>0</v>
      </c>
    </row>
    <row r="51" spans="2:8" ht="39.75" thickBot="1">
      <c r="B51" s="10" t="s">
        <v>87</v>
      </c>
      <c r="C51" s="11" t="s">
        <v>166</v>
      </c>
      <c r="D51" s="29" t="s">
        <v>50</v>
      </c>
      <c r="E51" s="12" t="s">
        <v>106</v>
      </c>
      <c r="F51" s="6">
        <v>7</v>
      </c>
      <c r="G51" s="6"/>
      <c r="H51" s="6">
        <f t="shared" si="0"/>
        <v>0</v>
      </c>
    </row>
    <row r="52" spans="2:8" ht="39.75" thickBot="1">
      <c r="B52" s="10" t="s">
        <v>88</v>
      </c>
      <c r="C52" s="11" t="s">
        <v>166</v>
      </c>
      <c r="D52" s="29" t="s">
        <v>49</v>
      </c>
      <c r="E52" s="12" t="s">
        <v>106</v>
      </c>
      <c r="F52" s="6">
        <v>7</v>
      </c>
      <c r="G52" s="6"/>
      <c r="H52" s="6">
        <f t="shared" si="0"/>
        <v>0</v>
      </c>
    </row>
    <row r="53" spans="2:8" ht="27" thickBot="1">
      <c r="B53" s="10" t="s">
        <v>89</v>
      </c>
      <c r="C53" s="11" t="s">
        <v>166</v>
      </c>
      <c r="D53" s="29" t="s">
        <v>111</v>
      </c>
      <c r="E53" s="12" t="s">
        <v>106</v>
      </c>
      <c r="F53" s="6">
        <v>7</v>
      </c>
      <c r="G53" s="6"/>
      <c r="H53" s="6">
        <f t="shared" si="0"/>
        <v>0</v>
      </c>
    </row>
    <row r="54" spans="2:8" ht="27" thickBot="1">
      <c r="B54" s="10" t="s">
        <v>90</v>
      </c>
      <c r="C54" s="11" t="s">
        <v>166</v>
      </c>
      <c r="D54" s="29" t="s">
        <v>48</v>
      </c>
      <c r="E54" s="12" t="s">
        <v>107</v>
      </c>
      <c r="F54" s="6">
        <v>14</v>
      </c>
      <c r="G54" s="6"/>
      <c r="H54" s="6">
        <f t="shared" si="0"/>
        <v>0</v>
      </c>
    </row>
    <row r="55" spans="2:8" ht="13.5" thickBot="1">
      <c r="B55" s="10" t="s">
        <v>91</v>
      </c>
      <c r="C55" s="11" t="s">
        <v>166</v>
      </c>
      <c r="D55" s="29" t="s">
        <v>137</v>
      </c>
      <c r="E55" s="12" t="s">
        <v>129</v>
      </c>
      <c r="F55" s="6">
        <v>7</v>
      </c>
      <c r="G55" s="6"/>
      <c r="H55" s="6">
        <f t="shared" si="0"/>
        <v>0</v>
      </c>
    </row>
    <row r="56" spans="2:8" ht="27" thickBot="1">
      <c r="B56" s="10" t="s">
        <v>92</v>
      </c>
      <c r="C56" s="11" t="s">
        <v>166</v>
      </c>
      <c r="D56" s="29" t="s">
        <v>47</v>
      </c>
      <c r="E56" s="12" t="s">
        <v>107</v>
      </c>
      <c r="F56" s="6">
        <v>10.5</v>
      </c>
      <c r="G56" s="6"/>
      <c r="H56" s="6">
        <f t="shared" si="0"/>
        <v>0</v>
      </c>
    </row>
    <row r="57" spans="2:8" ht="13.5" thickBot="1">
      <c r="B57" s="10" t="s">
        <v>93</v>
      </c>
      <c r="C57" s="11" t="s">
        <v>166</v>
      </c>
      <c r="D57" s="29" t="s">
        <v>138</v>
      </c>
      <c r="E57" s="12" t="s">
        <v>132</v>
      </c>
      <c r="F57" s="6">
        <v>1</v>
      </c>
      <c r="G57" s="6"/>
      <c r="H57" s="6">
        <f t="shared" si="0"/>
        <v>0</v>
      </c>
    </row>
    <row r="58" spans="2:8" ht="13.5" thickBot="1">
      <c r="B58" s="9" t="s">
        <v>5</v>
      </c>
      <c r="C58" s="14" t="s">
        <v>139</v>
      </c>
      <c r="D58" s="38" t="s">
        <v>140</v>
      </c>
      <c r="E58" s="39"/>
      <c r="F58" s="40"/>
      <c r="G58" s="6"/>
      <c r="H58" s="6"/>
    </row>
    <row r="59" spans="2:8" ht="27" thickBot="1">
      <c r="B59" s="10" t="s">
        <v>94</v>
      </c>
      <c r="C59" s="11" t="s">
        <v>167</v>
      </c>
      <c r="D59" s="29" t="s">
        <v>141</v>
      </c>
      <c r="E59" s="12" t="s">
        <v>103</v>
      </c>
      <c r="F59" s="6">
        <v>76.47</v>
      </c>
      <c r="G59" s="6"/>
      <c r="H59" s="6">
        <f t="shared" si="0"/>
        <v>0</v>
      </c>
    </row>
    <row r="60" spans="2:8" ht="20.25" customHeight="1" thickBot="1">
      <c r="B60" s="10" t="s">
        <v>95</v>
      </c>
      <c r="C60" s="11" t="s">
        <v>167</v>
      </c>
      <c r="D60" s="29" t="s">
        <v>142</v>
      </c>
      <c r="E60" s="12" t="s">
        <v>103</v>
      </c>
      <c r="F60" s="6">
        <v>305.89</v>
      </c>
      <c r="G60" s="6"/>
      <c r="H60" s="6">
        <f t="shared" si="0"/>
        <v>0</v>
      </c>
    </row>
    <row r="61" spans="2:8" ht="27" thickBot="1">
      <c r="B61" s="10" t="s">
        <v>96</v>
      </c>
      <c r="C61" s="11" t="s">
        <v>167</v>
      </c>
      <c r="D61" s="29" t="s">
        <v>143</v>
      </c>
      <c r="E61" s="12" t="s">
        <v>105</v>
      </c>
      <c r="F61" s="6">
        <v>2549.08</v>
      </c>
      <c r="G61" s="6"/>
      <c r="H61" s="6">
        <f t="shared" si="0"/>
        <v>0</v>
      </c>
    </row>
    <row r="62" spans="2:8" ht="27" thickBot="1">
      <c r="B62" s="10" t="s">
        <v>97</v>
      </c>
      <c r="C62" s="11" t="s">
        <v>168</v>
      </c>
      <c r="D62" s="29" t="s">
        <v>46</v>
      </c>
      <c r="E62" s="12" t="s">
        <v>105</v>
      </c>
      <c r="F62" s="6">
        <v>94.5</v>
      </c>
      <c r="G62" s="6"/>
      <c r="H62" s="6">
        <f t="shared" si="0"/>
        <v>0</v>
      </c>
    </row>
    <row r="63" spans="2:8" ht="27" thickBot="1">
      <c r="B63" s="10" t="s">
        <v>98</v>
      </c>
      <c r="C63" s="11" t="s">
        <v>168</v>
      </c>
      <c r="D63" s="29" t="s">
        <v>45</v>
      </c>
      <c r="E63" s="12" t="s">
        <v>105</v>
      </c>
      <c r="F63" s="6">
        <v>94.5</v>
      </c>
      <c r="G63" s="6"/>
      <c r="H63" s="6">
        <f t="shared" si="0"/>
        <v>0</v>
      </c>
    </row>
    <row r="64" spans="2:8" ht="13.5" thickBot="1">
      <c r="B64" s="10" t="s">
        <v>99</v>
      </c>
      <c r="C64" s="11" t="s">
        <v>168</v>
      </c>
      <c r="D64" s="29" t="s">
        <v>144</v>
      </c>
      <c r="E64" s="12" t="s">
        <v>105</v>
      </c>
      <c r="F64" s="6">
        <v>94.5</v>
      </c>
      <c r="G64" s="6"/>
      <c r="H64" s="6">
        <f t="shared" si="0"/>
        <v>0</v>
      </c>
    </row>
    <row r="65" spans="2:8" ht="27" thickBot="1">
      <c r="B65" s="10" t="s">
        <v>100</v>
      </c>
      <c r="C65" s="11" t="s">
        <v>168</v>
      </c>
      <c r="D65" s="29" t="s">
        <v>1</v>
      </c>
      <c r="E65" s="12" t="s">
        <v>105</v>
      </c>
      <c r="F65" s="6">
        <v>94.5</v>
      </c>
      <c r="G65" s="6"/>
      <c r="H65" s="6">
        <f t="shared" si="0"/>
        <v>0</v>
      </c>
    </row>
    <row r="66" spans="2:8" ht="13.5" thickBot="1">
      <c r="B66" s="10" t="s">
        <v>101</v>
      </c>
      <c r="C66" s="11" t="s">
        <v>168</v>
      </c>
      <c r="D66" s="29" t="s">
        <v>0</v>
      </c>
      <c r="E66" s="12" t="s">
        <v>105</v>
      </c>
      <c r="F66" s="6">
        <v>94.5</v>
      </c>
      <c r="G66" s="6"/>
      <c r="H66" s="6">
        <f t="shared" si="0"/>
        <v>0</v>
      </c>
    </row>
    <row r="67" spans="2:8" ht="27" thickBot="1">
      <c r="B67" s="15" t="s">
        <v>102</v>
      </c>
      <c r="C67" s="34" t="s">
        <v>168</v>
      </c>
      <c r="D67" s="30" t="s">
        <v>44</v>
      </c>
      <c r="E67" s="16" t="s">
        <v>105</v>
      </c>
      <c r="F67" s="6">
        <v>94.5</v>
      </c>
      <c r="G67" s="6"/>
      <c r="H67" s="6">
        <f t="shared" si="0"/>
        <v>0</v>
      </c>
    </row>
    <row r="68" spans="3:6" ht="12.75">
      <c r="C68" s="31"/>
      <c r="D68" s="32"/>
      <c r="E68" s="31"/>
      <c r="F68" s="33"/>
    </row>
    <row r="69" spans="3:8" ht="12.75">
      <c r="C69" s="31"/>
      <c r="D69" s="33"/>
      <c r="E69" s="33"/>
      <c r="F69" s="33"/>
      <c r="G69" s="1" t="s">
        <v>110</v>
      </c>
      <c r="H69" s="2">
        <f>SUM(H8:H67)</f>
        <v>0</v>
      </c>
    </row>
    <row r="70" spans="3:6" ht="12.75">
      <c r="C70" s="33"/>
      <c r="D70" s="33"/>
      <c r="E70" s="33"/>
      <c r="F70" s="33"/>
    </row>
  </sheetData>
  <sheetProtection/>
  <mergeCells count="7">
    <mergeCell ref="D58:F58"/>
    <mergeCell ref="B1:F1"/>
    <mergeCell ref="D36:F36"/>
    <mergeCell ref="D19:F19"/>
    <mergeCell ref="B5:F5"/>
    <mergeCell ref="D6:F6"/>
    <mergeCell ref="D7:F7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2" ht="22.5">
      <c r="B2" s="17" t="s">
        <v>145</v>
      </c>
    </row>
    <row r="3" ht="21">
      <c r="B3" s="18" t="s">
        <v>146</v>
      </c>
    </row>
    <row r="5" spans="2:8" ht="12.75">
      <c r="B5" s="46" t="s">
        <v>147</v>
      </c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2.75">
      <c r="B7" s="46"/>
      <c r="C7" s="46"/>
      <c r="D7" s="46"/>
      <c r="E7" s="46"/>
      <c r="F7" s="46"/>
      <c r="G7" s="46"/>
      <c r="H7" s="46"/>
    </row>
    <row r="8" spans="2:8" ht="12.75">
      <c r="B8" s="46"/>
      <c r="C8" s="46"/>
      <c r="D8" s="46"/>
      <c r="E8" s="46"/>
      <c r="F8" s="46"/>
      <c r="G8" s="46"/>
      <c r="H8" s="46"/>
    </row>
    <row r="9" spans="2:8" ht="12.75">
      <c r="B9" s="46"/>
      <c r="C9" s="46"/>
      <c r="D9" s="46"/>
      <c r="E9" s="46"/>
      <c r="F9" s="46"/>
      <c r="G9" s="46"/>
      <c r="H9" s="46"/>
    </row>
    <row r="10" spans="2:8" ht="12.75">
      <c r="B10" s="46"/>
      <c r="C10" s="46"/>
      <c r="D10" s="46"/>
      <c r="E10" s="46"/>
      <c r="F10" s="46"/>
      <c r="G10" s="46"/>
      <c r="H10" s="46"/>
    </row>
    <row r="11" spans="2:8" ht="12.75">
      <c r="B11" s="46"/>
      <c r="C11" s="46"/>
      <c r="D11" s="46"/>
      <c r="E11" s="46"/>
      <c r="F11" s="46"/>
      <c r="G11" s="46"/>
      <c r="H11" s="46"/>
    </row>
    <row r="12" spans="2:8" ht="12.75">
      <c r="B12" s="46"/>
      <c r="C12" s="46"/>
      <c r="D12" s="46"/>
      <c r="E12" s="46"/>
      <c r="F12" s="46"/>
      <c r="G12" s="46"/>
      <c r="H12" s="46"/>
    </row>
    <row r="13" spans="2:8" ht="12.75">
      <c r="B13" s="46"/>
      <c r="C13" s="46"/>
      <c r="D13" s="46"/>
      <c r="E13" s="46"/>
      <c r="F13" s="46"/>
      <c r="G13" s="46"/>
      <c r="H13" s="46"/>
    </row>
    <row r="14" spans="2:8" ht="12.75">
      <c r="B14" s="46"/>
      <c r="C14" s="46"/>
      <c r="D14" s="46"/>
      <c r="E14" s="46"/>
      <c r="F14" s="46"/>
      <c r="G14" s="46"/>
      <c r="H14" s="46"/>
    </row>
    <row r="15" spans="2:8" ht="12.75">
      <c r="B15" s="46"/>
      <c r="C15" s="46"/>
      <c r="D15" s="46"/>
      <c r="E15" s="46"/>
      <c r="F15" s="46"/>
      <c r="G15" s="46"/>
      <c r="H15" s="46"/>
    </row>
    <row r="16" spans="2:8" ht="12.75">
      <c r="B16" s="46"/>
      <c r="C16" s="46"/>
      <c r="D16" s="46"/>
      <c r="E16" s="46"/>
      <c r="F16" s="46"/>
      <c r="G16" s="46"/>
      <c r="H16" s="46"/>
    </row>
    <row r="17" spans="2:8" ht="12.75">
      <c r="B17" s="46"/>
      <c r="C17" s="46"/>
      <c r="D17" s="46"/>
      <c r="E17" s="46"/>
      <c r="F17" s="46"/>
      <c r="G17" s="46"/>
      <c r="H17" s="46"/>
    </row>
    <row r="18" spans="2:8" ht="12.75">
      <c r="B18" s="46"/>
      <c r="C18" s="46"/>
      <c r="D18" s="46"/>
      <c r="E18" s="46"/>
      <c r="F18" s="46"/>
      <c r="G18" s="46"/>
      <c r="H18" s="46"/>
    </row>
    <row r="19" spans="2:8" ht="12.75">
      <c r="B19" s="46"/>
      <c r="C19" s="46"/>
      <c r="D19" s="46"/>
      <c r="E19" s="46"/>
      <c r="F19" s="46"/>
      <c r="G19" s="46"/>
      <c r="H19" s="46"/>
    </row>
    <row r="20" spans="2:8" ht="12.75">
      <c r="B20" s="46"/>
      <c r="C20" s="46"/>
      <c r="D20" s="46"/>
      <c r="E20" s="46"/>
      <c r="F20" s="46"/>
      <c r="G20" s="46"/>
      <c r="H20" s="46"/>
    </row>
    <row r="21" spans="2:8" ht="12.75">
      <c r="B21" s="46"/>
      <c r="C21" s="46"/>
      <c r="D21" s="46"/>
      <c r="E21" s="46"/>
      <c r="F21" s="46"/>
      <c r="G21" s="46"/>
      <c r="H21" s="46"/>
    </row>
    <row r="22" spans="2:8" ht="12.75">
      <c r="B22" s="46"/>
      <c r="C22" s="46"/>
      <c r="D22" s="46"/>
      <c r="E22" s="46"/>
      <c r="F22" s="46"/>
      <c r="G22" s="46"/>
      <c r="H22" s="46"/>
    </row>
    <row r="23" spans="2:8" ht="12.75">
      <c r="B23" s="46"/>
      <c r="C23" s="46"/>
      <c r="D23" s="46"/>
      <c r="E23" s="46"/>
      <c r="F23" s="46"/>
      <c r="G23" s="46"/>
      <c r="H23" s="46"/>
    </row>
    <row r="24" spans="2:8" ht="12.75">
      <c r="B24" s="46"/>
      <c r="C24" s="46"/>
      <c r="D24" s="46"/>
      <c r="E24" s="46"/>
      <c r="F24" s="46"/>
      <c r="G24" s="46"/>
      <c r="H24" s="46"/>
    </row>
    <row r="25" spans="2:8" ht="12.75">
      <c r="B25" s="46"/>
      <c r="C25" s="46"/>
      <c r="D25" s="46"/>
      <c r="E25" s="46"/>
      <c r="F25" s="46"/>
      <c r="G25" s="46"/>
      <c r="H25" s="46"/>
    </row>
    <row r="26" spans="2:8" ht="12.75">
      <c r="B26" s="46"/>
      <c r="C26" s="46"/>
      <c r="D26" s="46"/>
      <c r="E26" s="46"/>
      <c r="F26" s="46"/>
      <c r="G26" s="46"/>
      <c r="H26" s="46"/>
    </row>
    <row r="27" spans="2:8" ht="12.75">
      <c r="B27" s="46"/>
      <c r="C27" s="46"/>
      <c r="D27" s="46"/>
      <c r="E27" s="46"/>
      <c r="F27" s="46"/>
      <c r="G27" s="46"/>
      <c r="H27" s="46"/>
    </row>
    <row r="28" spans="2:8" ht="12.75">
      <c r="B28" s="46"/>
      <c r="C28" s="46"/>
      <c r="D28" s="46"/>
      <c r="E28" s="46"/>
      <c r="F28" s="46"/>
      <c r="G28" s="46"/>
      <c r="H28" s="46"/>
    </row>
    <row r="29" spans="2:8" ht="12.75">
      <c r="B29" s="46"/>
      <c r="C29" s="46"/>
      <c r="D29" s="46"/>
      <c r="E29" s="46"/>
      <c r="F29" s="46"/>
      <c r="G29" s="46"/>
      <c r="H29" s="46"/>
    </row>
    <row r="30" spans="2:8" ht="12.75">
      <c r="B30" s="46"/>
      <c r="C30" s="46"/>
      <c r="D30" s="46"/>
      <c r="E30" s="46"/>
      <c r="F30" s="46"/>
      <c r="G30" s="46"/>
      <c r="H30" s="46"/>
    </row>
    <row r="31" spans="2:8" ht="12.75">
      <c r="B31" s="46"/>
      <c r="C31" s="46"/>
      <c r="D31" s="46"/>
      <c r="E31" s="46"/>
      <c r="F31" s="46"/>
      <c r="G31" s="46"/>
      <c r="H31" s="46"/>
    </row>
    <row r="32" spans="2:8" ht="12.75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46"/>
      <c r="C35" s="46"/>
      <c r="D35" s="46"/>
      <c r="E35" s="46"/>
      <c r="F35" s="46"/>
      <c r="G35" s="46"/>
      <c r="H35" s="46"/>
    </row>
    <row r="36" spans="2:8" ht="12.75">
      <c r="B36" s="46"/>
      <c r="C36" s="46"/>
      <c r="D36" s="46"/>
      <c r="E36" s="46"/>
      <c r="F36" s="46"/>
      <c r="G36" s="46"/>
      <c r="H36" s="46"/>
    </row>
  </sheetData>
  <sheetProtection/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Bulowice -  kanały SAO i SAM.PRD</dc:title>
  <dc:subject/>
  <dc:creator>kalad</dc:creator>
  <cp:keywords/>
  <dc:description/>
  <cp:lastModifiedBy>Krzysztof Mendzik</cp:lastModifiedBy>
  <cp:lastPrinted>2020-09-01T10:56:52Z</cp:lastPrinted>
  <dcterms:created xsi:type="dcterms:W3CDTF">2020-08-24T08:54:15Z</dcterms:created>
  <dcterms:modified xsi:type="dcterms:W3CDTF">2020-09-11T08:44:27Z</dcterms:modified>
  <cp:category/>
  <cp:version/>
  <cp:contentType/>
  <cp:contentStatus/>
</cp:coreProperties>
</file>