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4040" activeTab="2"/>
  </bookViews>
  <sheets>
    <sheet name="Str. tytułowa" sheetId="3" r:id="rId1"/>
    <sheet name="Przedmiar" sheetId="1" r:id="rId2"/>
    <sheet name="Instrukcja wypełnienia" sheetId="2" r:id="rId3"/>
  </sheets>
  <definedNames>
    <definedName name="_xlnm.Print_Area" localSheetId="1">'Przedmiar'!$B$3:$H$172</definedName>
    <definedName name="_xlnm.Print_Area" localSheetId="0">'Str. tytułowa'!$A$1:$C$45</definedName>
  </definedNames>
  <calcPr calcId="181029"/>
  <extLst/>
</workbook>
</file>

<file path=xl/sharedStrings.xml><?xml version="1.0" encoding="utf-8"?>
<sst xmlns="http://schemas.openxmlformats.org/spreadsheetml/2006/main" count="521" uniqueCount="355">
  <si>
    <t xml:space="preserve">Roboty pomiarowe przy liniowych robotach ziemnych - trasa dróg w terenie równinnym. - pełna obsługa geodezyjna inwestycji wraz z dostarczeniem inwentaryzacji powykonawczej </t>
  </si>
  <si>
    <t>Ręczne usunięcie warstwy ziemi urodzajnej (humusu) o grubości do 15 cm z darnią z przerzutem</t>
  </si>
  <si>
    <t>Usunięcie warstwy ziemi urodzajnej (humusu) o grubości do 15 cm za pomocą spycharek</t>
  </si>
  <si>
    <t>Wykopy liniowe lub jamiste o głębokości do 1,5 m ze skarpami o szerokości dna do 1,5 m w gruncie kat. III - przekopy kontrolne</t>
  </si>
  <si>
    <t>Zasypywanie wykopów ze skarpami z przerzutem na odległość do 3 m z zagęszczeniem ; kat. gruntu I-III - przekopy kontrolne</t>
  </si>
  <si>
    <t>Wykopy oraz przekopy o głęb.do 4,0 m wyk.na odkład koparkami podsiębiernymi o poj.łyżki 0.25 - 0.60 m3 w gr.kat. III-IV - 80%</t>
  </si>
  <si>
    <t>Wykopy liniowe o szerokości 0,8-2,5 m i głębokości do 6,0 m o ścianach pionowych w gruntach suchych kat. III-IV z ręcznym wydobyciem urobku</t>
  </si>
  <si>
    <t xml:space="preserve">Roboty ziemne wykonywane koparkami podsiębiernymi o poj.łyżki 0.40 m3 w gr.kat. III-IV z transp.urobku na odl.do 1 km sam.samowyład. - Wliczyć koszty składowania gruntu z wykopu </t>
  </si>
  <si>
    <t>Wykopy z załadunkiem ręcznym i transportem na odległość do 1 km (grunt kat. III) - Wliczyć koszty składowania gruntu z wykopu</t>
  </si>
  <si>
    <t xml:space="preserve">Dodatek za każdy rozp. 1 km transportu ziemi samochodami samowyładowczymi po drogach o nawierzchni utwardzonej(kat.gr. I-IV)
Krotność = 19 </t>
  </si>
  <si>
    <t>Pełne umocnienie pionowych ścian wykopów liniowych o gł. do 6,00 m wypraskami w gruntach suchych kat. III-IV wraz z rozbiórką(szer. 2 m)+D72:D84</t>
  </si>
  <si>
    <t xml:space="preserve">Zasypanie wykopów .fund.podłużnych,punktowych,rowów,wykopów obiektowych spycharkami z zagęszcz.mechanicznym ubijakami (gr.warstwy w stanie luźnym 25 cm) - kat.gr. III-IV </t>
  </si>
  <si>
    <t>Zasypywanie wykopów o ścianach pionowych o szerokości 0.8-2.5 m i głębokości do 6.0 m w gruncie kat. I-III</t>
  </si>
  <si>
    <t>Studzienki połączeniowe drenażowe w dnie wykopu (tymczasowe) o śr. nom. 400-500 mm</t>
  </si>
  <si>
    <t>Studzienki połączeniowe drenażowe w dnie wykopu (tymczasowe) o śr. nom. 1000-1200 mm</t>
  </si>
  <si>
    <t>Ułożenie drenażu tymczasowego z rur z tworzyw sztucznych w zwojach PVC-U Dz113/126 z filtrem z włókna syntetycznego - odwodnienie wykopu</t>
  </si>
  <si>
    <t>Drenaż rurowy jednorzędowy w uprzednio przygotowanej obsypce w wykopie suchym - sączki ceramiczne lub tworzywowe 50-100 mm - odtworzenie sieci drenażowej</t>
  </si>
  <si>
    <t>Kanały z rur PVC kl S SDR34 SN8 litych łączonych na wcisk o śr. zewn. 200mm - wykopy umocnione</t>
  </si>
  <si>
    <t>Kanały z rur PVC kl S SDR34 SN8 litych łączonych na wcisk o śr. zewn. 160mm - wykopy umocnione</t>
  </si>
  <si>
    <t>Studnie rewizyjne z kręgów betonowych DN 1000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</si>
  <si>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 xml:space="preserve">Studnie rewizyjne z kręgów betonowych DN 800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 </t>
  </si>
  <si>
    <t xml:space="preserve">Studzienki systemowe fi425 z PVC (z tworzywa litego) dla rury karbowanej fi425 z wyprofilowanymi kinetami, z rurą karbowaną, z rurą teleskopową, dwuzłączką do rur karbowanych, uszczelką do rur karbowanych i włazem żeliwnym dla rury teleskopowej typu ciężkiego (D400) w ulicach i pokrywą żeliwną (B125) na terenie nieutwardzonym. </t>
  </si>
  <si>
    <t>Kształtki PVC kanalizacyjne jednokielichowe łączone na wcisk o śr. zewn. 160mm - wykopy umocnione - Zaślepki PVC 160mm</t>
  </si>
  <si>
    <t>Montaż konstrukcji podwieszeń rurociągów i kanałów o rozpiętości elementu 4.0m</t>
  </si>
  <si>
    <t>Demontaż konstrukcji podwieszeń rurociągów i kanałów o rozpiętości elementu 4.0 m</t>
  </si>
  <si>
    <t>Montaż konstrukcji podwieszeń kabli energetycznych i telekomunikacyjnych typu lekkiego o rozpiętości elementu 4.0 m (analogia - L=3,0m)</t>
  </si>
  <si>
    <t>Demontaż konstrukcji podwieszeń kabli energetycznych i telekomunikacyjnych typu lekkiego o rozpiętości elementu 4.0 m</t>
  </si>
  <si>
    <t>Rury ochronne (osłonowe) z PE, PCW, PP o śr. nominalnej 110 mm - rury ochronne a sieci i przyłączach gazowych</t>
  </si>
  <si>
    <t>Rury ochronne (osłonowe) z PE100 SDR26 Dz 280mm wraz z montażem płóz oraz manszet - wykopy umocnione</t>
  </si>
  <si>
    <t>Roboty pomiarowe przy liniowych robotach ziemnych - trasa dróg w terenie równinnym. - pełna obsługa geodezyjna inwestycji wraz z dostarczeniem inwentaryzacji powykonawczej</t>
  </si>
  <si>
    <t>Wykopy oraz przekopy o głębokości do 3.0 m wykonywane na odkład koparkami podsiębiernymi o pojemności łyżki 0.25 m3 w gruncie kat. III-IV</t>
  </si>
  <si>
    <t>Wykopy liniowe o szerokości 0,8-2,5 m i głębokości do 3,0 m o ścianach pionowych w gruntach suchych kat. III-IV z ręcznym wydobyciem urobku</t>
  </si>
  <si>
    <t>Pełne umocnienie pionowych ścian wykopów liniowych o gł. do 3,0 m wypraskami w gruntach suchych kat. III-IV wraz z rozbiórką(szer. do 1 m)</t>
  </si>
  <si>
    <t>Zasypanie wykopów .fund.podłużnych,punktowych,rowów,wykopów obiektowych spycharkami z zagęszcz.mechanicznym ubijakami (gr.warstwy w stanie luźnym 25 cm) - kat.gr. III-IV</t>
  </si>
  <si>
    <t>Zasypywanie wykopów o ścianach pionowych o szerokości 0.8-2.5 m i głęb.do 6.0 m w gr.kat. I-III</t>
  </si>
  <si>
    <t>Montaż rurociągów z rur polietylenowych PEHD SDR17 PN10 o śr.zewnętrznej 63 mm - wykopy umocnione</t>
  </si>
  <si>
    <t>Połączenie rur polietylenowych ciśnieniowych PE, PEHD metodą zgrzewania czołowego o śr. zewn. 63 mm - wykopy umocnione</t>
  </si>
  <si>
    <t>Kolana i łuki elektrooporowe PEHD SDR17 PN10 Dz 63mm - wykopy umocnione</t>
  </si>
  <si>
    <t>Studnia rozprężna z kręgów betonowych DN 1000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</si>
  <si>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>Zabezpieczenie kabla w ziemi rura ochronna AROT dwudzielna dł.2,0m 110mm</t>
  </si>
  <si>
    <t>Oznakowanie trasy rurociągu ułożonego w ziemi taśmą z tworzywa sztucznego</t>
  </si>
  <si>
    <t>Pełna obsługa geodezyjna inwestycji wraz z wytyczeniem i dostarczeniem inwentaryzacji powykonawczej dla przepompowni z przyłączem elektrycznym, zjazdem i zagospodarowaniem terenu</t>
  </si>
  <si>
    <t>Wbijanie ścianek szczelnych stalowych z grodzic G-62 wibromłotem HVB; głębokość wbicia do 8 m, grunt kat. III Do 25 m na jednym placu budowy</t>
  </si>
  <si>
    <t>Wyciąganie ścianek szczelnych stalowych z grodzic G-62 wibromłotem HVB; głębokość wbicia do 8 m, grunt kat. I-II Do 25 m na jednym placu budowy</t>
  </si>
  <si>
    <t>Roboty ziemne wykonywane koparkami chwytakowymi o poj. łyżki 0.60 m3 w gruncie kat. III-IV z transportem urobku na odległość do 1 km samochodami samowyładowczymi - ponadnormatywna głębokość wykopu</t>
  </si>
  <si>
    <t>Wykopy z załadunkiem ręcznym i transportem na odległość do 1 km (grunt kat. III)</t>
  </si>
  <si>
    <t xml:space="preserve">Dodatek za każdy rozpoczęty 1 km transportu ziemi samochodami samowyładowczymi po drogach o nawierzchni utwardzonej (kat. gruntu I-IV) ponad 1 km
Krotność = 9 </t>
  </si>
  <si>
    <t>Zasypanie wykopów fundamentowych podłużnych, punktowych, rowów, wykopów obiektowych spycharkami z zagęszczeniem mechanicznym ubijakami (gr. warstwy w stanie luźnym 25 cm) - kat. gruntu III-IV - zasypanie piaskiem (wliczyć piasek)</t>
  </si>
  <si>
    <t>Płyty fundamentowe żelbetowe - z zastosowaniem pompy do betonu beton B20 szczelny z przyśpieszaczem i uszczelniaczem</t>
  </si>
  <si>
    <t>Izolacje przeciwwodne z papy powierzchni poziomych na gorąco - pierwsza warstwa</t>
  </si>
  <si>
    <t>Izolacje przeciwwodne z papy powierzchni poziomych na gorąco - druga warstwa</t>
  </si>
  <si>
    <t>Izolacje przeciwwodne z papy powierzchni poziomych na gorąco - trzecia i następna warstwa</t>
  </si>
  <si>
    <t>Przygotowanie i montaż zbrojenia fundamentów pod maszyny - pręty żebrowane o śr. 8-14 mm</t>
  </si>
  <si>
    <t xml:space="preserve">Dostawa, montaż i rozruch pompowni ścieków kompletnej (z szafkami sterowniczymi, rozdzielnicą, zbiornikiem), wyposażenie przepompowni ściśle z projektem, należy wliczyć wpięcie w system monitoringu Inwestora. </t>
  </si>
  <si>
    <t>Obsadzenie bramy dwuskrzydłowej systemowej na gotowych słupkach szer 4.00m</t>
  </si>
  <si>
    <t>Mechaniczne wykonanie koryta na całej szerokości jezdni i chodników w gruncie kat. I-IV głębokości 41 cm</t>
  </si>
  <si>
    <t>Wywóz ziemi samochodami samowyładowczymi na odległość do 1 km grunt. kat. III - Wliczyć koszty składowania gruntu z wykopu</t>
  </si>
  <si>
    <t>Wywóz ziemi samochodami samowyładowczymi - za każdy następny 1 km 
Krotność = 5</t>
  </si>
  <si>
    <t>Podbudowa z kamienia łamanego stabilizowanego mechanicznie o frakcji 0/63 gr 15 cm</t>
  </si>
  <si>
    <t>Podbudowa z kamienia łamanego stabilizowanego mechanicznie o frakcji 0/31,5 gr 15 cm</t>
  </si>
  <si>
    <t>Nawierzchnie z kostki brukowej betonowej grubości 8cm (bordowa), układane na podyspce cementowo-piaskowej o grubości 3 cm</t>
  </si>
  <si>
    <t>Obrzeża betonowe o wymiarach 30x8 cm na podsypce cementowo-piaskowej, spoiny wypełnione zaprawą cementową</t>
  </si>
  <si>
    <t>Sadzenie drzew i krzewów iglastych na terenie płaskim w gruncie kat. III bez zaprawy dołów; średnica/głębokość : 0.7 m</t>
  </si>
  <si>
    <t>Załadowanie gruzu koparko-ładowarką przy obsłudze na zmianę roboczą przez 3 samochody samowyładowcze</t>
  </si>
  <si>
    <t xml:space="preserve">Wywiezienie gruzu z terenu rozbiórki przy mechanicznym załadowaniu i wyładowaniu samochodem samowyładowczym na odległość 10 km - Wliczyć koszty składowania gruzu </t>
  </si>
  <si>
    <t>Podsypka piaskowa z zagęszczeniem ręcznym - 10 cm grubości warstwy po zagęszczeniu</t>
  </si>
  <si>
    <t>Wywóz ziemi samochodami samowyładowczymi - za każdy następny 1 km
Krotność = 5</t>
  </si>
  <si>
    <t>Wykopy oraz przekopy w gruncie kategorii III wykonywane na odkład koparkami przedsiębiernymi o pojemności łyżki 0,15m3</t>
  </si>
  <si>
    <t>Nasypanie warstwy piasku na dnie rowu kablowego o szerokości do 0,4m
Krotność = 2</t>
  </si>
  <si>
    <t>Ręczne układanie kabli o masie do 1,0kg/m w rowach kablowych z przykryciem folią kalandrowaną - YAKY 4x35mm2</t>
  </si>
  <si>
    <t>Wciąganie kabli o masie do 1kg/m do rur osłonowych mocowanych do słupa betonowego - YAKY 4x35mm2</t>
  </si>
  <si>
    <t>Układanie kabli o masie do 1kg/m w rurach, pustakach lub kanałach zamkniętych - YAKY 4x35mm2</t>
  </si>
  <si>
    <t>Zasypanie wykopów spycharkami z przemieszczeniem gruntu kategorii I-III na odległość do 10m</t>
  </si>
  <si>
    <t>Przykręcenie konstrukcji wsporczych o masie do 5kg do gotowego podłoża do 4 mocowań</t>
  </si>
  <si>
    <t>Montaż konstrukcji skrzynek lub rozdzielnic o masie do 20kg przez przykręcenie do gotowego podłoża - szafka SP</t>
  </si>
  <si>
    <t>Montaż końcówek kablowych o przekroju do 16mm2 przez zaciskanie
Krotność = 2</t>
  </si>
  <si>
    <t>Ręczne układanie kabli o masie do 0,5kg/m w rowach kablowych z przykryciem folią kalandrowaną - YKY3x2,5mm2</t>
  </si>
  <si>
    <t>Układanie kabli o masie do 1kg/m w rurach, pustakach lub kanałach zamkniętych - YKY 3x2,5mm2</t>
  </si>
  <si>
    <t>Montaż przewodów uziemiających i wyrównawczych w kanałach lub tunelach luzem - bednarka o przekroju do 120mm2</t>
  </si>
  <si>
    <t>Montaż fundamentu prefabrykowanego betonowego o objętości do 0,25m3 w wykopie, w gruncie kategorii IV, pod rozdzielnice - Fundament F100</t>
  </si>
  <si>
    <t>Montaż i stawianie słupów oświetleniowych stalowych o masie do 100kg - Słup S-40</t>
  </si>
  <si>
    <t>Montaż przewodów do opraw oświetleniowych wciąganych w słupy, rury osłonowe i wysięgniki przy wysokości latarń do 7m</t>
  </si>
  <si>
    <t>Montaż końcówek kablowych o przekroju do 6mm2 przez zaciskanie
Krotność = 2</t>
  </si>
  <si>
    <t>Podłączenie pod zaciski lub bolce przewodów pojedynczych o przekroju do 6mm2
Krotność = 2</t>
  </si>
  <si>
    <t>Montaż uziomów poziomych w wykopie o głębokości do 0,80m w gruncie kategorii IV</t>
  </si>
  <si>
    <t>Montaż uziomów o długości 4,5m ze stali profilowanej miedziowanej metodą udarową w gruncie kategorii III</t>
  </si>
  <si>
    <t>Montaż uziomów ze stali profilowanej miedziowanej metodą udarową w gruncie kategorii III - za następne 1,5m długości uziomu</t>
  </si>
  <si>
    <t>Badania i pomiary instalacji uziemienia ochronnego lub roboczego - pierwszy pomiar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</si>
  <si>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</si>
  <si>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</si>
  <si>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</si>
  <si>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</si>
  <si>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</si>
  <si>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</si>
  <si>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</si>
  <si>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</si>
  <si>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</si>
  <si>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</si>
  <si>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</si>
  <si>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5.5</t>
  </si>
  <si>
    <t>5.5.1</t>
  </si>
  <si>
    <t>5.5.2</t>
  </si>
  <si>
    <t>5.5.3</t>
  </si>
  <si>
    <t>1 d.3.1</t>
  </si>
  <si>
    <t>2 d.3.1</t>
  </si>
  <si>
    <t>3 d.3.1</t>
  </si>
  <si>
    <t>4 d.3.1</t>
  </si>
  <si>
    <t>5 d.3.1</t>
  </si>
  <si>
    <t>6 d.3.1</t>
  </si>
  <si>
    <t>7 d.3.1</t>
  </si>
  <si>
    <t>61 d.4.2</t>
  </si>
  <si>
    <t>62 d.4.2</t>
  </si>
  <si>
    <t>63 d.4.2</t>
  </si>
  <si>
    <t>64 d.4.2</t>
  </si>
  <si>
    <t>65 d.4.2</t>
  </si>
  <si>
    <t>66 d.4.2</t>
  </si>
  <si>
    <t>67 d.4.2</t>
  </si>
  <si>
    <t>68 d.4.2</t>
  </si>
  <si>
    <t>69 d.4.2</t>
  </si>
  <si>
    <t>70 d.4.2</t>
  </si>
  <si>
    <t>71 d.4.2</t>
  </si>
  <si>
    <t>46 d.4.1</t>
  </si>
  <si>
    <t>47 d.4.1</t>
  </si>
  <si>
    <t>48 d.4.1</t>
  </si>
  <si>
    <t>49 d.4.1</t>
  </si>
  <si>
    <t>50 d.4.1</t>
  </si>
  <si>
    <t>51 d.4.1</t>
  </si>
  <si>
    <t>52 d.4.1</t>
  </si>
  <si>
    <t>53 d.4.1</t>
  </si>
  <si>
    <t>54 d.4.1</t>
  </si>
  <si>
    <t>55 d.4.1</t>
  </si>
  <si>
    <t>56 d.4.1</t>
  </si>
  <si>
    <t>57 d.4.1</t>
  </si>
  <si>
    <t>58 d.4.1</t>
  </si>
  <si>
    <t>59 d.4.1</t>
  </si>
  <si>
    <t>60 d.4.1</t>
  </si>
  <si>
    <t>23 d.3.3</t>
  </si>
  <si>
    <t>24 d.3.3</t>
  </si>
  <si>
    <t>25 d.3.3</t>
  </si>
  <si>
    <t>26 d.3.3</t>
  </si>
  <si>
    <t>27 d.3.3</t>
  </si>
  <si>
    <t>28 d.3.3</t>
  </si>
  <si>
    <t>29 d.3.3</t>
  </si>
  <si>
    <t>30 d.3.3</t>
  </si>
  <si>
    <t>31 d.3.3</t>
  </si>
  <si>
    <t>32 d.3.3</t>
  </si>
  <si>
    <t>33 d.3.3</t>
  </si>
  <si>
    <t>34 d.3.3</t>
  </si>
  <si>
    <t>35 d.3.3</t>
  </si>
  <si>
    <t>36 d.3.3</t>
  </si>
  <si>
    <t>37 d.3.3</t>
  </si>
  <si>
    <t>38 d.3.3</t>
  </si>
  <si>
    <t>39 d.3.3</t>
  </si>
  <si>
    <t>40 d.3.3</t>
  </si>
  <si>
    <t>41 d.3.3</t>
  </si>
  <si>
    <t>42 d.3.3</t>
  </si>
  <si>
    <t>8 d.3.2</t>
  </si>
  <si>
    <t>9 d.3.2</t>
  </si>
  <si>
    <t>10 d.3.2</t>
  </si>
  <si>
    <t>11 d.3.2</t>
  </si>
  <si>
    <t>12 d.3.2</t>
  </si>
  <si>
    <t>13 d.3.2</t>
  </si>
  <si>
    <t>14 d.3.2</t>
  </si>
  <si>
    <t>15 d.3.2</t>
  </si>
  <si>
    <t>16 d.3.2</t>
  </si>
  <si>
    <t>17 d.3.2</t>
  </si>
  <si>
    <t>18 d.3.2</t>
  </si>
  <si>
    <t>19 d.3.2</t>
  </si>
  <si>
    <t>20 d.3.2</t>
  </si>
  <si>
    <t>21 d.3.2</t>
  </si>
  <si>
    <t>22 d.3.2</t>
  </si>
  <si>
    <t>43 d.3.4</t>
  </si>
  <si>
    <t>44 d.3.4</t>
  </si>
  <si>
    <t>45 d.3.4</t>
  </si>
  <si>
    <t>72 d.4.3</t>
  </si>
  <si>
    <t>73 d.4.3</t>
  </si>
  <si>
    <t>74 d.4.3</t>
  </si>
  <si>
    <t>75 d.5.1</t>
  </si>
  <si>
    <t>76 d.5.1</t>
  </si>
  <si>
    <t>77 d.5.1</t>
  </si>
  <si>
    <t>78 d.5.1</t>
  </si>
  <si>
    <t>79 d.5.1</t>
  </si>
  <si>
    <t>80 d.5.1</t>
  </si>
  <si>
    <t>81 d.5.1</t>
  </si>
  <si>
    <t>82 d.5.1</t>
  </si>
  <si>
    <t>83 d.5.1</t>
  </si>
  <si>
    <t>84 d.5.2</t>
  </si>
  <si>
    <t>85 d.5.2</t>
  </si>
  <si>
    <t>86 d.5.2</t>
  </si>
  <si>
    <t>87 d.5.2</t>
  </si>
  <si>
    <t>88 d.5.2</t>
  </si>
  <si>
    <t>89 d.5.2</t>
  </si>
  <si>
    <t>90 d.5.3</t>
  </si>
  <si>
    <t>91 d.5.3</t>
  </si>
  <si>
    <t>92 d.5.3</t>
  </si>
  <si>
    <t>93 d.5.3</t>
  </si>
  <si>
    <t>94 d.5.3</t>
  </si>
  <si>
    <t>95 d.5.3</t>
  </si>
  <si>
    <t>96 d.5.3</t>
  </si>
  <si>
    <t>97 d.5.3</t>
  </si>
  <si>
    <t>98 d.5.3</t>
  </si>
  <si>
    <t>99 d.5.3</t>
  </si>
  <si>
    <t>100 d.5.4</t>
  </si>
  <si>
    <t>101 d.5.4</t>
  </si>
  <si>
    <t>102 d.5.4</t>
  </si>
  <si>
    <t>103 d.5.4</t>
  </si>
  <si>
    <t>104 d.5.4</t>
  </si>
  <si>
    <t>105 d.5.4</t>
  </si>
  <si>
    <t>106 d.5.4</t>
  </si>
  <si>
    <t>107 d.5.4</t>
  </si>
  <si>
    <t>108 d.5.4</t>
  </si>
  <si>
    <t>109 d.5.4</t>
  </si>
  <si>
    <t>110 d.5.4</t>
  </si>
  <si>
    <t>111 d.5.4</t>
  </si>
  <si>
    <t>112 d.5.4</t>
  </si>
  <si>
    <t>113 d.5.4</t>
  </si>
  <si>
    <t>114 d.5.4</t>
  </si>
  <si>
    <t>115 d.5.5.1</t>
  </si>
  <si>
    <t>116 d.5.5.1</t>
  </si>
  <si>
    <t>117 d.5.5.1</t>
  </si>
  <si>
    <t>118 d.5.5.1</t>
  </si>
  <si>
    <t>119 d.5.5.1</t>
  </si>
  <si>
    <t>120 d.5.5.1</t>
  </si>
  <si>
    <t>121 d.5.5.1</t>
  </si>
  <si>
    <t>122 d.5.5.1</t>
  </si>
  <si>
    <t>123 d.5.5.1</t>
  </si>
  <si>
    <t>124 d.5.5.1</t>
  </si>
  <si>
    <t>125 d.5.5.1</t>
  </si>
  <si>
    <t>126 d.5.5.1</t>
  </si>
  <si>
    <t>127 d.5.5.1</t>
  </si>
  <si>
    <t>Oświetlenie terenu</t>
  </si>
  <si>
    <t>128 d.5.5.2</t>
  </si>
  <si>
    <t>129 d.5.5.2</t>
  </si>
  <si>
    <t>130 d.5.5.2</t>
  </si>
  <si>
    <t>131 d.5.5.2</t>
  </si>
  <si>
    <t>132 d.5.5.2</t>
  </si>
  <si>
    <t>133 d.5.5.2</t>
  </si>
  <si>
    <t>134 d.5.5.2</t>
  </si>
  <si>
    <t>135 d.5.5.2</t>
  </si>
  <si>
    <t>136 d.5.5.2</t>
  </si>
  <si>
    <t>137 d.5.5.2</t>
  </si>
  <si>
    <t>138 d.5.5.2</t>
  </si>
  <si>
    <t>139 d.5.5.2</t>
  </si>
  <si>
    <t>140 d.5.5.3</t>
  </si>
  <si>
    <t>141 d.5.5.3</t>
  </si>
  <si>
    <t>142 d.5.5.3</t>
  </si>
  <si>
    <t>143 d.5.5.3</t>
  </si>
  <si>
    <t>144 d.5.5.3</t>
  </si>
  <si>
    <t>145 d.5.5.3</t>
  </si>
  <si>
    <t>146 d.5.5.3</t>
  </si>
  <si>
    <t>147 d.5.5.3</t>
  </si>
  <si>
    <t>Cena jedn.</t>
  </si>
  <si>
    <t>Wartość</t>
  </si>
  <si>
    <t>RAZEM</t>
  </si>
  <si>
    <t>Lp.</t>
  </si>
  <si>
    <t>Kod pozycji</t>
  </si>
  <si>
    <t>Opis i wyliczenia</t>
  </si>
  <si>
    <t>j.m.</t>
  </si>
  <si>
    <t>Razem</t>
  </si>
  <si>
    <t>45231300-8</t>
  </si>
  <si>
    <t>KANALIZACJA SANITARNA GRAWITACYJNA</t>
  </si>
  <si>
    <t>45100000-8</t>
  </si>
  <si>
    <t>Roboty rozbiórkowe i przygotowawcze</t>
  </si>
  <si>
    <t>km</t>
  </si>
  <si>
    <t>m2</t>
  </si>
  <si>
    <t>Demontaż i odbudowa ogrodzeń, komplet dla całej inwestycji</t>
  </si>
  <si>
    <t>kpl.</t>
  </si>
  <si>
    <t>Pomost drewniany nad wykopem dla ruchu pieszego wraz z rozbiórką</t>
  </si>
  <si>
    <t>45111000-8</t>
  </si>
  <si>
    <t>Roboty ziemne</t>
  </si>
  <si>
    <t>Podłoża pod kanały i obiekty z materiałów sypkich grub. 20 cm</t>
  </si>
  <si>
    <t>Zagęszczenie nasypów ubijakami mechanicznymi; grunty sypkie kat. I-III</t>
  </si>
  <si>
    <t>Odwodnienie wykopu - pompowanie wody</t>
  </si>
  <si>
    <t>m-g</t>
  </si>
  <si>
    <t>szt.</t>
  </si>
  <si>
    <t>m</t>
  </si>
  <si>
    <t>Roboty montażowe</t>
  </si>
  <si>
    <t>stud.</t>
  </si>
  <si>
    <t>montaż kaskad z rur Dz160mm, w tym kaskady wewnętrzne</t>
  </si>
  <si>
    <t>szt</t>
  </si>
  <si>
    <t>Próba szczelności kanałów rurowych o śr.nom. 200 mm</t>
  </si>
  <si>
    <t>Próba szczelności kanałów rurowych o śr.nom. 150 mm</t>
  </si>
  <si>
    <t>Kamerowanie kanalizacji</t>
  </si>
  <si>
    <t>zabezp</t>
  </si>
  <si>
    <t>Sączek węchowy o śr.nom. 50 mm nad rurą ochronną</t>
  </si>
  <si>
    <t>włączenie się do istniejącej studni</t>
  </si>
  <si>
    <t>45233220-7</t>
  </si>
  <si>
    <t>Roboty odtworzeniowe</t>
  </si>
  <si>
    <t>Rozścielenie ziemi urodzajnej ręczne z przerzutem na terenie płaskim</t>
  </si>
  <si>
    <t>Rozścielenie ziemi urodzajnej spycharkami na terenie płaskim</t>
  </si>
  <si>
    <t>Wykonanie trawników dywanowych siewem na gruncie kat. III bez nawożenia</t>
  </si>
  <si>
    <t>KANALIZACJA TŁOCZNA</t>
  </si>
  <si>
    <t>Roboty ziemne, rozbiórkowe i przygotowawcze</t>
  </si>
  <si>
    <t>Roboty montażowe - rurociąg</t>
  </si>
  <si>
    <t>złącz.</t>
  </si>
  <si>
    <t>Próba szczelności sieci kanalizacji tłocznej z rur PE o śr. 110 mm</t>
  </si>
  <si>
    <t>prob.</t>
  </si>
  <si>
    <t>POMPOWNIA ŚCIEKÓW</t>
  </si>
  <si>
    <t>Roboty ziemne i przygotowawcze</t>
  </si>
  <si>
    <t>Odwodnienie wykopu - pompowanie wody (UWAGA silny napór wody)</t>
  </si>
  <si>
    <t>Igłofiltry o śr.do 50 mm wpłukiwane w grunt z obsypką na głębok.do 8 m</t>
  </si>
  <si>
    <t>Roboty montażowe - pompownia</t>
  </si>
  <si>
    <t>t</t>
  </si>
  <si>
    <t>45233250-6</t>
  </si>
  <si>
    <t>Ogrodzenie wraz z zagospodarowaniem terenu</t>
  </si>
  <si>
    <t>Ogrodzenie systemowe, panelowe na cokole</t>
  </si>
  <si>
    <t>Zjazd</t>
  </si>
  <si>
    <t>Rozebranie przepustów rurowych - rury betonowe o śr. 50 cm</t>
  </si>
  <si>
    <t>Rozebranie przepustów rurowych - ścianki czołowe i ławy betonowe</t>
  </si>
  <si>
    <t>Przepusty rurowe pod zjazdami - ława fundamentowa betonowa</t>
  </si>
  <si>
    <t>Przepusty rurowe pod zjazdami - rury żelbetowe WIPRO o śr. 50 cm</t>
  </si>
  <si>
    <t>Przepusty rurowe pod zjazdami - ścianki czołowe dla rur o śr. 50 cm</t>
  </si>
  <si>
    <t>ściank.</t>
  </si>
  <si>
    <t>45310000-3</t>
  </si>
  <si>
    <t>Roboty elektryczne</t>
  </si>
  <si>
    <t>Zasilanie przepompowni</t>
  </si>
  <si>
    <t>Opłata za przyłączenie do sieci Enion S.A. dla pompowni PAN/1</t>
  </si>
  <si>
    <t>kpl</t>
  </si>
  <si>
    <t>Ręczne kopanie rowów dla kabli w gruncie kategorii IV</t>
  </si>
  <si>
    <t>Ułożenie rur osłonowych z PCW o średnicy do 140mm - Rura DVK50</t>
  </si>
  <si>
    <t>Ręczne zasypywanie rowów dla kabli w gruncie kategorii IV</t>
  </si>
  <si>
    <t>Ręczne kopanie rowów dla kabli w gruncie kategorii III</t>
  </si>
  <si>
    <t>Zasypywanie rowów dla kabli ręcznie w gruncie kategorii IV</t>
  </si>
  <si>
    <t>Montaż opraw oświetlenia zewnętrznego na słupie - SGS 101/70W</t>
  </si>
  <si>
    <t>Uziom</t>
  </si>
  <si>
    <t>Sprawdzenie i pomiar obwodu elektrycznego niskiego napięcia 3-fazowego</t>
  </si>
  <si>
    <t>pomiar</t>
  </si>
  <si>
    <t>Sprawdzenie i pomiar obwodu elektrycznego niskiego napięcia 1-fazowego</t>
  </si>
  <si>
    <t>Badanie linii kablowej 4 żyłowej niskiego napięcia</t>
  </si>
  <si>
    <t>Pomiary skuteczności zerowania - pierwszy pomiar</t>
  </si>
  <si>
    <t>Zabezpieczenie kabla w ziemi rura ochronna dwudzielna dł.3,0m 110mm</t>
  </si>
  <si>
    <t xml:space="preserve">Kanały z kamionkowych rur kanalizacyjnych o śr. DN 200 mm kielichowych, glazurowanych, o szczelności 2,4 bara, o wytrzymałości na zgniatanie F=40kN/m. Dopuszczonych do stosowania w ciągach komunikacyjnych układane w gotowym wykopie, w gruncie suchym lub o normalnej wilgotności Wykop umocniony </t>
  </si>
  <si>
    <t>m3</t>
  </si>
  <si>
    <t>odcinek</t>
  </si>
  <si>
    <t>WAŻNE</t>
  </si>
  <si>
    <t>Instrukcja dla wypełniającego przedmiar</t>
  </si>
  <si>
    <t>Budowa kanalizaci sanitarnej w miejscowo ści Bulowice - SAN/1-SAN/23 oraz PAN</t>
  </si>
  <si>
    <t>Budowa kanalizacji sanitarnej w miejscowości Bulowice - kanały SAN i PAN 
MIEJSKI ZAKŁAD WODOCIAGÓW I KANALIZACJI SP. Z O. O. 32-650 Kęty, ul. Św. M. Kolbe 25a 
Branża Instalacyjna</t>
  </si>
  <si>
    <t>PRZEDMIAR ROBÓT</t>
  </si>
  <si>
    <t>Budowa:</t>
  </si>
  <si>
    <t>Obiekt lub rodzaj robót:</t>
  </si>
  <si>
    <t>SIEĆ KANALIZACJI SANITARNEJ</t>
  </si>
  <si>
    <t>Lokalizacja:</t>
  </si>
  <si>
    <t>GMINA KĘTY</t>
  </si>
  <si>
    <t>Inwestor:</t>
  </si>
  <si>
    <t>MIEJSKI ZAKŁAD WODOCIĄGÓW I KANALIZACJI SP. Z O.O.</t>
  </si>
  <si>
    <t>32-650 KĘTY, UL. ŚW. M. KOLBE 25 A</t>
  </si>
  <si>
    <t>Wykonawca:</t>
  </si>
  <si>
    <t>(należy wpisać nazwę)</t>
  </si>
  <si>
    <t>Data opracowania:</t>
  </si>
  <si>
    <t>(należy wpisać datę)</t>
  </si>
  <si>
    <t xml:space="preserve">Wartość netto robót z oferty: </t>
  </si>
  <si>
    <t xml:space="preserve">Budowa kanalizacji sanitarnej w miejscowości Bulowice - kanały SAN i PAN </t>
  </si>
  <si>
    <t>Sieć kanalizacji sanitarnej wraz z przyłączami dla miejscowości Bulowice</t>
  </si>
  <si>
    <t xml:space="preserve">Przedmiar do oferty należy dołączyć w wydrukowanej formie drukując znajdujące się w kolejnych zakładkach "Str. tytułowa" oraz wypełniony "Przedmiar", które zostaną przeliczone automatycznie. 
Wykonawca wypełnia wyłącznie kolumnę nr 6 Przedmiaru o nazwie "Cena", w której pozostawiono puste obecnie miejsca.
W formularzu zastosowano odpowiednie formuły, które przeliczą podaną przez oferenta cenę jednostkową na wartość całej pozycji, uwzględniając zakładaną ilość i krotność. 
Przed wydrukiem wypełniający powinien sprawdzić czy każda pozycja przedmiaru została odpowiednio przeliczona oraz czy sumy skumulowane dla każdej części zawierają wszystkie wyliczone wartości pozycji. Należy też zadbać, by żadna z pozycji przedmiaru nie została usunięta. Nie dopuszcza się modyfikacji nazw pozycji przedmiarowych.
Po wydrukowaniu należy sprawdzić czy wszystkie strony zostały wydrukowane kompletnie tzn. czy tekst w pozycjach przedmiaru nie został "ucięty" oraz czy pozycje na końcu strony nie są powielone na stronie następnej. W razie powielenia i trudności z usunięciem należy takie pozycje skreślić i opatrzyć podpisem osoby upoważnionej do podpisania oferty. Należy upewnić się, czy pozycja ta nie została podwójnie wliczona do wartości całkowitej Kontraktu.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</si>
</sst>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"/>
    <numFmt numFmtId="165" formatCode="0.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Font="1" applyBorder="1" applyAlignment="1">
      <alignment horizontal="left" vertical="top"/>
    </xf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44" fontId="7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A8562-53F4-4687-BCBB-90022570F278}">
  <sheetPr>
    <pageSetUpPr fitToPage="1"/>
  </sheetPr>
  <dimension ref="A3:S43"/>
  <sheetViews>
    <sheetView workbookViewId="0" topLeftCell="A1"/>
  </sheetViews>
  <sheetFormatPr defaultColWidth="9.140625" defaultRowHeight="12.75"/>
  <cols>
    <col min="1" max="1" width="30.28125" style="0" customWidth="1"/>
    <col min="2" max="2" width="13.28125" style="0" customWidth="1"/>
    <col min="3" max="3" width="66.00390625" style="0" customWidth="1"/>
  </cols>
  <sheetData>
    <row r="3" spans="1:3" ht="16.8">
      <c r="A3" s="39" t="s">
        <v>338</v>
      </c>
      <c r="B3" s="39"/>
      <c r="C3" s="39"/>
    </row>
    <row r="4" spans="1:19" ht="16.8">
      <c r="A4" s="29"/>
      <c r="B4" s="29"/>
      <c r="C4" s="29"/>
      <c r="S4" s="28" t="s">
        <v>337</v>
      </c>
    </row>
    <row r="5" spans="1:3" ht="16.8">
      <c r="A5" s="29"/>
      <c r="B5" s="29"/>
      <c r="C5" s="29"/>
    </row>
    <row r="6" spans="1:3" ht="50.4" customHeight="1">
      <c r="A6" s="40" t="s">
        <v>352</v>
      </c>
      <c r="B6" s="40"/>
      <c r="C6" s="41"/>
    </row>
    <row r="7" spans="1:3" ht="17.4">
      <c r="A7" s="30"/>
      <c r="B7" s="30"/>
      <c r="C7" s="31"/>
    </row>
    <row r="9" spans="2:3" ht="12.75">
      <c r="B9" s="32" t="s">
        <v>339</v>
      </c>
      <c r="C9" s="33" t="s">
        <v>353</v>
      </c>
    </row>
    <row r="10" spans="2:3" ht="12.75">
      <c r="B10" s="32" t="s">
        <v>340</v>
      </c>
      <c r="C10" s="33" t="s">
        <v>341</v>
      </c>
    </row>
    <row r="11" spans="2:3" ht="12.75">
      <c r="B11" s="32" t="s">
        <v>342</v>
      </c>
      <c r="C11" s="33" t="s">
        <v>343</v>
      </c>
    </row>
    <row r="12" spans="2:3" ht="12.75">
      <c r="B12" s="32" t="s">
        <v>344</v>
      </c>
      <c r="C12" s="33" t="s">
        <v>345</v>
      </c>
    </row>
    <row r="13" ht="12.75">
      <c r="C13" s="33" t="s">
        <v>346</v>
      </c>
    </row>
    <row r="23" spans="2:3" ht="12.75">
      <c r="B23" s="34" t="s">
        <v>347</v>
      </c>
      <c r="C23" s="38" t="s">
        <v>348</v>
      </c>
    </row>
    <row r="32" spans="2:3" ht="12.75">
      <c r="B32" s="32" t="s">
        <v>349</v>
      </c>
      <c r="C32" s="37" t="s">
        <v>350</v>
      </c>
    </row>
    <row r="43" spans="2:3" ht="17.4">
      <c r="B43" s="35" t="s">
        <v>351</v>
      </c>
      <c r="C43" s="36">
        <f>Przedmiar!H172</f>
        <v>0</v>
      </c>
    </row>
  </sheetData>
  <mergeCells count="2">
    <mergeCell ref="A3:C3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H172"/>
  <sheetViews>
    <sheetView workbookViewId="0" topLeftCell="A1">
      <selection activeCell="B3" sqref="B3"/>
    </sheetView>
  </sheetViews>
  <sheetFormatPr defaultColWidth="9.140625" defaultRowHeight="12.75"/>
  <cols>
    <col min="2" max="2" width="11.28125" style="0" customWidth="1"/>
    <col min="3" max="3" width="13.7109375" style="0" customWidth="1"/>
    <col min="4" max="4" width="50.7109375" style="0" customWidth="1"/>
    <col min="5" max="5" width="8.140625" style="0" customWidth="1"/>
    <col min="6" max="6" width="9.28125" style="0" customWidth="1"/>
    <col min="7" max="7" width="12.140625" style="0" customWidth="1"/>
    <col min="8" max="8" width="14.57421875" style="0" customWidth="1"/>
  </cols>
  <sheetData>
    <row r="2" ht="13.8" thickBot="1"/>
    <row r="3" spans="2:8" ht="13.8" thickBot="1">
      <c r="B3" s="4" t="s">
        <v>254</v>
      </c>
      <c r="C3" s="5" t="s">
        <v>255</v>
      </c>
      <c r="D3" s="6" t="s">
        <v>256</v>
      </c>
      <c r="E3" s="6" t="s">
        <v>257</v>
      </c>
      <c r="F3" s="6" t="s">
        <v>258</v>
      </c>
      <c r="G3" s="7" t="s">
        <v>251</v>
      </c>
      <c r="H3" s="7" t="s">
        <v>252</v>
      </c>
    </row>
    <row r="4" spans="2:8" ht="13.8" thickBot="1">
      <c r="B4" s="5">
        <v>1</v>
      </c>
      <c r="C4" s="5">
        <v>2</v>
      </c>
      <c r="D4" s="6">
        <v>3</v>
      </c>
      <c r="E4" s="6">
        <v>4</v>
      </c>
      <c r="F4" s="6">
        <v>5</v>
      </c>
      <c r="G4" s="7">
        <v>6</v>
      </c>
      <c r="H4" s="7">
        <v>7</v>
      </c>
    </row>
    <row r="5" spans="2:8" ht="13.8" thickBot="1">
      <c r="B5" s="45" t="s">
        <v>336</v>
      </c>
      <c r="C5" s="46"/>
      <c r="D5" s="46"/>
      <c r="E5" s="46"/>
      <c r="F5" s="47"/>
      <c r="G5" s="8"/>
      <c r="H5" s="8"/>
    </row>
    <row r="6" spans="2:8" ht="13.8" thickBot="1">
      <c r="B6" s="9">
        <v>3</v>
      </c>
      <c r="C6" s="10" t="s">
        <v>259</v>
      </c>
      <c r="D6" s="42" t="s">
        <v>260</v>
      </c>
      <c r="E6" s="43"/>
      <c r="F6" s="44"/>
      <c r="G6" s="8"/>
      <c r="H6" s="8"/>
    </row>
    <row r="7" spans="2:8" ht="13.8" thickBot="1">
      <c r="B7" s="11" t="s">
        <v>88</v>
      </c>
      <c r="C7" s="10" t="s">
        <v>261</v>
      </c>
      <c r="D7" s="42" t="s">
        <v>262</v>
      </c>
      <c r="E7" s="43"/>
      <c r="F7" s="44"/>
      <c r="G7" s="8"/>
      <c r="H7" s="8"/>
    </row>
    <row r="8" spans="2:8" ht="53.4" thickBot="1">
      <c r="B8" s="12" t="s">
        <v>103</v>
      </c>
      <c r="C8" s="13"/>
      <c r="D8" s="55" t="s">
        <v>0</v>
      </c>
      <c r="E8" s="13" t="s">
        <v>263</v>
      </c>
      <c r="F8" s="14">
        <v>1.21</v>
      </c>
      <c r="G8" s="8"/>
      <c r="H8" s="8">
        <f>ROUND(F8*G8,2)</f>
        <v>0</v>
      </c>
    </row>
    <row r="9" spans="2:8" ht="27" thickBot="1">
      <c r="B9" s="12" t="s">
        <v>104</v>
      </c>
      <c r="C9" s="13"/>
      <c r="D9" s="55" t="s">
        <v>1</v>
      </c>
      <c r="E9" s="13" t="s">
        <v>264</v>
      </c>
      <c r="F9" s="14">
        <v>485.66</v>
      </c>
      <c r="G9" s="8"/>
      <c r="H9" s="8">
        <f>ROUND(F9*G9,2)</f>
        <v>0</v>
      </c>
    </row>
    <row r="10" spans="2:8" ht="27" thickBot="1">
      <c r="B10" s="12" t="s">
        <v>105</v>
      </c>
      <c r="C10" s="13"/>
      <c r="D10" s="55" t="s">
        <v>2</v>
      </c>
      <c r="E10" s="13" t="s">
        <v>264</v>
      </c>
      <c r="F10" s="14">
        <v>1942.66</v>
      </c>
      <c r="G10" s="8"/>
      <c r="H10" s="8">
        <f aca="true" t="shared" si="0" ref="H10:H63">ROUND(F10*G10,2)</f>
        <v>0</v>
      </c>
    </row>
    <row r="11" spans="2:8" ht="13.8" thickBot="1">
      <c r="B11" s="12" t="s">
        <v>106</v>
      </c>
      <c r="C11" s="13"/>
      <c r="D11" s="55" t="s">
        <v>265</v>
      </c>
      <c r="E11" s="13" t="s">
        <v>266</v>
      </c>
      <c r="F11" s="14">
        <v>1</v>
      </c>
      <c r="G11" s="8"/>
      <c r="H11" s="8">
        <f t="shared" si="0"/>
        <v>0</v>
      </c>
    </row>
    <row r="12" spans="2:8" ht="27" thickBot="1">
      <c r="B12" s="12" t="s">
        <v>107</v>
      </c>
      <c r="C12" s="13"/>
      <c r="D12" s="55" t="s">
        <v>267</v>
      </c>
      <c r="E12" s="13" t="s">
        <v>264</v>
      </c>
      <c r="F12" s="15">
        <v>180</v>
      </c>
      <c r="G12" s="8"/>
      <c r="H12" s="8">
        <f t="shared" si="0"/>
        <v>0</v>
      </c>
    </row>
    <row r="13" spans="2:8" ht="40.2" thickBot="1">
      <c r="B13" s="12" t="s">
        <v>108</v>
      </c>
      <c r="C13" s="13"/>
      <c r="D13" s="55" t="s">
        <v>3</v>
      </c>
      <c r="E13" s="18" t="s">
        <v>332</v>
      </c>
      <c r="F13" s="14">
        <v>20</v>
      </c>
      <c r="G13" s="16"/>
      <c r="H13" s="8">
        <f t="shared" si="0"/>
        <v>0</v>
      </c>
    </row>
    <row r="14" spans="2:8" ht="40.2" thickBot="1">
      <c r="B14" s="12" t="s">
        <v>109</v>
      </c>
      <c r="C14" s="13"/>
      <c r="D14" s="55" t="s">
        <v>4</v>
      </c>
      <c r="E14" s="18" t="s">
        <v>332</v>
      </c>
      <c r="F14" s="14">
        <v>20</v>
      </c>
      <c r="G14" s="8"/>
      <c r="H14" s="8">
        <f t="shared" si="0"/>
        <v>0</v>
      </c>
    </row>
    <row r="15" spans="2:8" ht="13.8" thickBot="1">
      <c r="B15" s="11" t="s">
        <v>89</v>
      </c>
      <c r="C15" s="10" t="s">
        <v>268</v>
      </c>
      <c r="D15" s="42" t="s">
        <v>269</v>
      </c>
      <c r="E15" s="43"/>
      <c r="F15" s="44"/>
      <c r="G15" s="8"/>
      <c r="H15" s="8"/>
    </row>
    <row r="16" spans="2:8" ht="40.2" thickBot="1">
      <c r="B16" s="12" t="s">
        <v>156</v>
      </c>
      <c r="C16" s="13"/>
      <c r="D16" s="55" t="s">
        <v>5</v>
      </c>
      <c r="E16" s="18" t="s">
        <v>332</v>
      </c>
      <c r="F16" s="14">
        <v>2333.22</v>
      </c>
      <c r="G16" s="8"/>
      <c r="H16" s="8">
        <f t="shared" si="0"/>
        <v>0</v>
      </c>
    </row>
    <row r="17" spans="2:8" ht="40.2" thickBot="1">
      <c r="B17" s="12" t="s">
        <v>157</v>
      </c>
      <c r="C17" s="13"/>
      <c r="D17" s="55" t="s">
        <v>6</v>
      </c>
      <c r="E17" s="18" t="s">
        <v>332</v>
      </c>
      <c r="F17" s="14">
        <v>656.11</v>
      </c>
      <c r="G17" s="8"/>
      <c r="H17" s="8">
        <f t="shared" si="0"/>
        <v>0</v>
      </c>
    </row>
    <row r="18" spans="2:8" ht="53.4" thickBot="1">
      <c r="B18" s="12" t="s">
        <v>158</v>
      </c>
      <c r="C18" s="13"/>
      <c r="D18" s="55" t="s">
        <v>7</v>
      </c>
      <c r="E18" s="18" t="s">
        <v>332</v>
      </c>
      <c r="F18" s="14">
        <v>202.38</v>
      </c>
      <c r="G18" s="8"/>
      <c r="H18" s="8">
        <f t="shared" si="0"/>
        <v>0</v>
      </c>
    </row>
    <row r="19" spans="2:8" ht="40.2" thickBot="1">
      <c r="B19" s="12" t="s">
        <v>159</v>
      </c>
      <c r="C19" s="13"/>
      <c r="D19" s="55" t="s">
        <v>8</v>
      </c>
      <c r="E19" s="18" t="s">
        <v>332</v>
      </c>
      <c r="F19" s="14">
        <v>50.59</v>
      </c>
      <c r="G19" s="8"/>
      <c r="H19" s="8">
        <f t="shared" si="0"/>
        <v>0</v>
      </c>
    </row>
    <row r="20" spans="2:8" ht="53.4" thickBot="1">
      <c r="B20" s="12" t="s">
        <v>160</v>
      </c>
      <c r="C20" s="13"/>
      <c r="D20" s="55" t="s">
        <v>9</v>
      </c>
      <c r="E20" s="18" t="s">
        <v>332</v>
      </c>
      <c r="F20" s="14">
        <v>252.97</v>
      </c>
      <c r="G20" s="8"/>
      <c r="H20" s="8">
        <f t="shared" si="0"/>
        <v>0</v>
      </c>
    </row>
    <row r="21" spans="2:8" ht="27" thickBot="1">
      <c r="B21" s="12" t="s">
        <v>161</v>
      </c>
      <c r="C21" s="13"/>
      <c r="D21" s="55" t="s">
        <v>270</v>
      </c>
      <c r="E21" s="18" t="s">
        <v>332</v>
      </c>
      <c r="F21" s="17">
        <v>123.06</v>
      </c>
      <c r="G21" s="8"/>
      <c r="H21" s="8">
        <f t="shared" si="0"/>
        <v>0</v>
      </c>
    </row>
    <row r="22" spans="2:8" ht="40.2" thickBot="1">
      <c r="B22" s="12" t="s">
        <v>162</v>
      </c>
      <c r="C22" s="13"/>
      <c r="D22" s="55" t="s">
        <v>10</v>
      </c>
      <c r="E22" s="18" t="s">
        <v>264</v>
      </c>
      <c r="F22" s="14">
        <v>5218.09</v>
      </c>
      <c r="G22" s="8"/>
      <c r="H22" s="8">
        <f t="shared" si="0"/>
        <v>0</v>
      </c>
    </row>
    <row r="23" spans="2:8" ht="53.4" thickBot="1">
      <c r="B23" s="12" t="s">
        <v>163</v>
      </c>
      <c r="C23" s="13"/>
      <c r="D23" s="55" t="s">
        <v>11</v>
      </c>
      <c r="E23" s="18" t="s">
        <v>332</v>
      </c>
      <c r="F23" s="14">
        <v>2130.84</v>
      </c>
      <c r="G23" s="8"/>
      <c r="H23" s="8">
        <f t="shared" si="0"/>
        <v>0</v>
      </c>
    </row>
    <row r="24" spans="2:8" ht="27" thickBot="1">
      <c r="B24" s="12" t="s">
        <v>164</v>
      </c>
      <c r="C24" s="13"/>
      <c r="D24" s="55" t="s">
        <v>12</v>
      </c>
      <c r="E24" s="18" t="s">
        <v>332</v>
      </c>
      <c r="F24" s="14">
        <v>605.52</v>
      </c>
      <c r="G24" s="8"/>
      <c r="H24" s="8">
        <f t="shared" si="0"/>
        <v>0</v>
      </c>
    </row>
    <row r="25" spans="2:8" ht="27" thickBot="1">
      <c r="B25" s="12" t="s">
        <v>165</v>
      </c>
      <c r="C25" s="13"/>
      <c r="D25" s="55" t="s">
        <v>271</v>
      </c>
      <c r="E25" s="18" t="s">
        <v>332</v>
      </c>
      <c r="F25" s="14">
        <v>2736.36</v>
      </c>
      <c r="G25" s="8"/>
      <c r="H25" s="8">
        <f t="shared" si="0"/>
        <v>0</v>
      </c>
    </row>
    <row r="26" spans="2:8" ht="13.8" thickBot="1">
      <c r="B26" s="12" t="s">
        <v>166</v>
      </c>
      <c r="C26" s="13"/>
      <c r="D26" s="55" t="s">
        <v>272</v>
      </c>
      <c r="E26" s="13" t="s">
        <v>273</v>
      </c>
      <c r="F26" s="14">
        <v>1000</v>
      </c>
      <c r="G26" s="8"/>
      <c r="H26" s="8">
        <f t="shared" si="0"/>
        <v>0</v>
      </c>
    </row>
    <row r="27" spans="2:8" ht="27" thickBot="1">
      <c r="B27" s="12" t="s">
        <v>167</v>
      </c>
      <c r="C27" s="13"/>
      <c r="D27" s="55" t="s">
        <v>13</v>
      </c>
      <c r="E27" s="13" t="s">
        <v>274</v>
      </c>
      <c r="F27" s="14">
        <v>40</v>
      </c>
      <c r="G27" s="8"/>
      <c r="H27" s="8">
        <f t="shared" si="0"/>
        <v>0</v>
      </c>
    </row>
    <row r="28" spans="2:8" ht="27" thickBot="1">
      <c r="B28" s="12" t="s">
        <v>168</v>
      </c>
      <c r="C28" s="13"/>
      <c r="D28" s="55" t="s">
        <v>14</v>
      </c>
      <c r="E28" s="13" t="s">
        <v>274</v>
      </c>
      <c r="F28" s="14">
        <v>6</v>
      </c>
      <c r="G28" s="8"/>
      <c r="H28" s="8">
        <f t="shared" si="0"/>
        <v>0</v>
      </c>
    </row>
    <row r="29" spans="2:8" ht="40.2" thickBot="1">
      <c r="B29" s="12" t="s">
        <v>169</v>
      </c>
      <c r="C29" s="13"/>
      <c r="D29" s="55" t="s">
        <v>15</v>
      </c>
      <c r="E29" s="13" t="s">
        <v>275</v>
      </c>
      <c r="F29" s="14">
        <v>1214.16</v>
      </c>
      <c r="G29" s="8"/>
      <c r="H29" s="8">
        <f t="shared" si="0"/>
        <v>0</v>
      </c>
    </row>
    <row r="30" spans="2:8" ht="40.2" thickBot="1">
      <c r="B30" s="12" t="s">
        <v>170</v>
      </c>
      <c r="C30" s="13"/>
      <c r="D30" s="55" t="s">
        <v>16</v>
      </c>
      <c r="E30" s="13" t="s">
        <v>275</v>
      </c>
      <c r="F30" s="14">
        <v>20</v>
      </c>
      <c r="G30" s="8"/>
      <c r="H30" s="8">
        <f t="shared" si="0"/>
        <v>0</v>
      </c>
    </row>
    <row r="31" spans="2:8" ht="13.8" thickBot="1">
      <c r="B31" s="11" t="s">
        <v>90</v>
      </c>
      <c r="C31" s="10" t="s">
        <v>259</v>
      </c>
      <c r="D31" s="42" t="s">
        <v>276</v>
      </c>
      <c r="E31" s="43"/>
      <c r="F31" s="44"/>
      <c r="G31" s="8"/>
      <c r="H31" s="8"/>
    </row>
    <row r="32" spans="2:8" ht="79.8" thickBot="1">
      <c r="B32" s="12" t="s">
        <v>136</v>
      </c>
      <c r="C32" s="13"/>
      <c r="D32" s="55" t="s">
        <v>331</v>
      </c>
      <c r="E32" s="13" t="s">
        <v>275</v>
      </c>
      <c r="F32" s="14">
        <v>1020.82</v>
      </c>
      <c r="G32" s="8"/>
      <c r="H32" s="8">
        <f t="shared" si="0"/>
        <v>0</v>
      </c>
    </row>
    <row r="33" spans="2:8" ht="27" thickBot="1">
      <c r="B33" s="12" t="s">
        <v>137</v>
      </c>
      <c r="C33" s="13"/>
      <c r="D33" s="55" t="s">
        <v>17</v>
      </c>
      <c r="E33" s="13" t="s">
        <v>275</v>
      </c>
      <c r="F33" s="14">
        <v>96.1</v>
      </c>
      <c r="G33" s="8"/>
      <c r="H33" s="8">
        <f t="shared" si="0"/>
        <v>0</v>
      </c>
    </row>
    <row r="34" spans="2:8" ht="27" thickBot="1">
      <c r="B34" s="12" t="s">
        <v>138</v>
      </c>
      <c r="C34" s="13"/>
      <c r="D34" s="55" t="s">
        <v>18</v>
      </c>
      <c r="E34" s="13" t="s">
        <v>275</v>
      </c>
      <c r="F34" s="14">
        <v>97.24</v>
      </c>
      <c r="G34" s="8"/>
      <c r="H34" s="8">
        <f t="shared" si="0"/>
        <v>0</v>
      </c>
    </row>
    <row r="35" spans="2:8" ht="159" thickBot="1">
      <c r="B35" s="12" t="s">
        <v>139</v>
      </c>
      <c r="C35" s="13"/>
      <c r="D35" s="55" t="s">
        <v>19</v>
      </c>
      <c r="E35" s="13" t="s">
        <v>277</v>
      </c>
      <c r="F35" s="14">
        <v>17</v>
      </c>
      <c r="G35" s="8"/>
      <c r="H35" s="8">
        <f t="shared" si="0"/>
        <v>0</v>
      </c>
    </row>
    <row r="36" spans="2:8" ht="159" thickBot="1">
      <c r="B36" s="12" t="s">
        <v>140</v>
      </c>
      <c r="C36" s="13"/>
      <c r="D36" s="55" t="s">
        <v>20</v>
      </c>
      <c r="E36" s="13" t="s">
        <v>277</v>
      </c>
      <c r="F36" s="14">
        <v>15</v>
      </c>
      <c r="G36" s="8"/>
      <c r="H36" s="8">
        <f t="shared" si="0"/>
        <v>0</v>
      </c>
    </row>
    <row r="37" spans="2:8" ht="84.6" customHeight="1" thickBot="1">
      <c r="B37" s="12" t="s">
        <v>141</v>
      </c>
      <c r="C37" s="13"/>
      <c r="D37" s="55" t="s">
        <v>21</v>
      </c>
      <c r="E37" s="13" t="s">
        <v>274</v>
      </c>
      <c r="F37" s="14">
        <v>7</v>
      </c>
      <c r="G37" s="8"/>
      <c r="H37" s="8">
        <f t="shared" si="0"/>
        <v>0</v>
      </c>
    </row>
    <row r="38" spans="2:8" ht="13.8" thickBot="1">
      <c r="B38" s="12" t="s">
        <v>142</v>
      </c>
      <c r="C38" s="13"/>
      <c r="D38" s="55" t="s">
        <v>278</v>
      </c>
      <c r="E38" s="13" t="s">
        <v>279</v>
      </c>
      <c r="F38" s="14">
        <v>2</v>
      </c>
      <c r="G38" s="8"/>
      <c r="H38" s="8">
        <f t="shared" si="0"/>
        <v>0</v>
      </c>
    </row>
    <row r="39" spans="2:8" ht="40.2" thickBot="1">
      <c r="B39" s="12" t="s">
        <v>143</v>
      </c>
      <c r="C39" s="13"/>
      <c r="D39" s="55" t="s">
        <v>22</v>
      </c>
      <c r="E39" s="13" t="s">
        <v>279</v>
      </c>
      <c r="F39" s="14">
        <v>7</v>
      </c>
      <c r="G39" s="8"/>
      <c r="H39" s="8">
        <f t="shared" si="0"/>
        <v>0</v>
      </c>
    </row>
    <row r="40" spans="2:8" ht="13.8" thickBot="1">
      <c r="B40" s="12" t="s">
        <v>144</v>
      </c>
      <c r="C40" s="13"/>
      <c r="D40" s="55" t="s">
        <v>280</v>
      </c>
      <c r="E40" s="13" t="s">
        <v>275</v>
      </c>
      <c r="F40" s="14">
        <v>1116.92</v>
      </c>
      <c r="G40" s="8"/>
      <c r="H40" s="8">
        <f t="shared" si="0"/>
        <v>0</v>
      </c>
    </row>
    <row r="41" spans="2:8" ht="13.8" thickBot="1">
      <c r="B41" s="12" t="s">
        <v>145</v>
      </c>
      <c r="C41" s="13"/>
      <c r="D41" s="55" t="s">
        <v>281</v>
      </c>
      <c r="E41" s="13" t="s">
        <v>275</v>
      </c>
      <c r="F41" s="14">
        <v>97.24</v>
      </c>
      <c r="G41" s="8"/>
      <c r="H41" s="8">
        <f t="shared" si="0"/>
        <v>0</v>
      </c>
    </row>
    <row r="42" spans="2:8" ht="13.8" thickBot="1">
      <c r="B42" s="12" t="s">
        <v>146</v>
      </c>
      <c r="C42" s="13"/>
      <c r="D42" s="55" t="s">
        <v>282</v>
      </c>
      <c r="E42" s="13" t="s">
        <v>275</v>
      </c>
      <c r="F42" s="14">
        <v>1214.16</v>
      </c>
      <c r="G42" s="8"/>
      <c r="H42" s="8">
        <f t="shared" si="0"/>
        <v>0</v>
      </c>
    </row>
    <row r="43" spans="2:8" ht="27" thickBot="1">
      <c r="B43" s="12" t="s">
        <v>147</v>
      </c>
      <c r="C43" s="13"/>
      <c r="D43" s="55" t="s">
        <v>23</v>
      </c>
      <c r="E43" s="13" t="s">
        <v>266</v>
      </c>
      <c r="F43" s="14">
        <v>8</v>
      </c>
      <c r="G43" s="8"/>
      <c r="H43" s="8">
        <f t="shared" si="0"/>
        <v>0</v>
      </c>
    </row>
    <row r="44" spans="2:8" ht="27" thickBot="1">
      <c r="B44" s="12" t="s">
        <v>148</v>
      </c>
      <c r="C44" s="13"/>
      <c r="D44" s="55" t="s">
        <v>24</v>
      </c>
      <c r="E44" s="13" t="s">
        <v>266</v>
      </c>
      <c r="F44" s="14">
        <v>8</v>
      </c>
      <c r="G44" s="8"/>
      <c r="H44" s="8">
        <f t="shared" si="0"/>
        <v>0</v>
      </c>
    </row>
    <row r="45" spans="2:8" ht="40.2" thickBot="1">
      <c r="B45" s="12" t="s">
        <v>149</v>
      </c>
      <c r="C45" s="13"/>
      <c r="D45" s="55" t="s">
        <v>25</v>
      </c>
      <c r="E45" s="13" t="s">
        <v>266</v>
      </c>
      <c r="F45" s="14">
        <v>2</v>
      </c>
      <c r="G45" s="8"/>
      <c r="H45" s="8">
        <f t="shared" si="0"/>
        <v>0</v>
      </c>
    </row>
    <row r="46" spans="2:8" ht="40.2" thickBot="1">
      <c r="B46" s="12" t="s">
        <v>150</v>
      </c>
      <c r="C46" s="13"/>
      <c r="D46" s="55" t="s">
        <v>26</v>
      </c>
      <c r="E46" s="13" t="s">
        <v>266</v>
      </c>
      <c r="F46" s="14">
        <v>2</v>
      </c>
      <c r="G46" s="8"/>
      <c r="H46" s="8">
        <f t="shared" si="0"/>
        <v>0</v>
      </c>
    </row>
    <row r="47" spans="2:8" ht="27" thickBot="1">
      <c r="B47" s="12" t="s">
        <v>151</v>
      </c>
      <c r="C47" s="13"/>
      <c r="D47" s="55" t="s">
        <v>330</v>
      </c>
      <c r="E47" s="13" t="s">
        <v>283</v>
      </c>
      <c r="F47" s="14">
        <v>2</v>
      </c>
      <c r="G47" s="8"/>
      <c r="H47" s="8">
        <f t="shared" si="0"/>
        <v>0</v>
      </c>
    </row>
    <row r="48" spans="2:8" ht="27" thickBot="1">
      <c r="B48" s="12" t="s">
        <v>152</v>
      </c>
      <c r="C48" s="13"/>
      <c r="D48" s="55" t="s">
        <v>27</v>
      </c>
      <c r="E48" s="13" t="s">
        <v>275</v>
      </c>
      <c r="F48" s="14">
        <v>8</v>
      </c>
      <c r="G48" s="8"/>
      <c r="H48" s="8">
        <f t="shared" si="0"/>
        <v>0</v>
      </c>
    </row>
    <row r="49" spans="2:8" ht="13.8" thickBot="1">
      <c r="B49" s="12" t="s">
        <v>153</v>
      </c>
      <c r="C49" s="13"/>
      <c r="D49" s="55" t="s">
        <v>284</v>
      </c>
      <c r="E49" s="13" t="s">
        <v>274</v>
      </c>
      <c r="F49" s="14">
        <v>4</v>
      </c>
      <c r="G49" s="8"/>
      <c r="H49" s="8">
        <f t="shared" si="0"/>
        <v>0</v>
      </c>
    </row>
    <row r="50" spans="2:8" ht="27" thickBot="1">
      <c r="B50" s="12" t="s">
        <v>154</v>
      </c>
      <c r="C50" s="13"/>
      <c r="D50" s="55" t="s">
        <v>28</v>
      </c>
      <c r="E50" s="13" t="s">
        <v>275</v>
      </c>
      <c r="F50" s="14">
        <v>3.5</v>
      </c>
      <c r="G50" s="8"/>
      <c r="H50" s="8">
        <f t="shared" si="0"/>
        <v>0</v>
      </c>
    </row>
    <row r="51" spans="2:8" ht="13.8" thickBot="1">
      <c r="B51" s="12" t="s">
        <v>155</v>
      </c>
      <c r="C51" s="13"/>
      <c r="D51" s="55" t="s">
        <v>285</v>
      </c>
      <c r="E51" s="13" t="s">
        <v>279</v>
      </c>
      <c r="F51" s="14">
        <v>1</v>
      </c>
      <c r="G51" s="8"/>
      <c r="H51" s="8">
        <f t="shared" si="0"/>
        <v>0</v>
      </c>
    </row>
    <row r="52" spans="2:8" ht="13.8" thickBot="1">
      <c r="B52" s="11" t="s">
        <v>91</v>
      </c>
      <c r="C52" s="10" t="s">
        <v>286</v>
      </c>
      <c r="D52" s="42" t="s">
        <v>287</v>
      </c>
      <c r="E52" s="43"/>
      <c r="F52" s="44"/>
      <c r="G52" s="8"/>
      <c r="H52" s="8">
        <f t="shared" si="0"/>
        <v>0</v>
      </c>
    </row>
    <row r="53" spans="2:8" ht="27" thickBot="1">
      <c r="B53" s="12" t="s">
        <v>171</v>
      </c>
      <c r="C53" s="13"/>
      <c r="D53" s="55" t="s">
        <v>288</v>
      </c>
      <c r="E53" s="18" t="s">
        <v>332</v>
      </c>
      <c r="F53" s="14">
        <v>72.85</v>
      </c>
      <c r="G53" s="8"/>
      <c r="H53" s="8">
        <f t="shared" si="0"/>
        <v>0</v>
      </c>
    </row>
    <row r="54" spans="2:8" ht="15.6" customHeight="1" thickBot="1">
      <c r="B54" s="12" t="s">
        <v>172</v>
      </c>
      <c r="C54" s="13"/>
      <c r="D54" s="55" t="s">
        <v>289</v>
      </c>
      <c r="E54" s="18" t="s">
        <v>332</v>
      </c>
      <c r="F54" s="14">
        <v>291.4</v>
      </c>
      <c r="G54" s="8"/>
      <c r="H54" s="8">
        <f t="shared" si="0"/>
        <v>0</v>
      </c>
    </row>
    <row r="55" spans="2:8" ht="27" thickBot="1">
      <c r="B55" s="12" t="s">
        <v>173</v>
      </c>
      <c r="C55" s="13"/>
      <c r="D55" s="55" t="s">
        <v>290</v>
      </c>
      <c r="E55" s="13" t="s">
        <v>264</v>
      </c>
      <c r="F55" s="14">
        <v>2428.32</v>
      </c>
      <c r="G55" s="8"/>
      <c r="H55" s="8">
        <f t="shared" si="0"/>
        <v>0</v>
      </c>
    </row>
    <row r="56" spans="2:8" ht="13.8" thickBot="1">
      <c r="B56" s="9">
        <v>4</v>
      </c>
      <c r="C56" s="10" t="s">
        <v>259</v>
      </c>
      <c r="D56" s="42" t="s">
        <v>291</v>
      </c>
      <c r="E56" s="43"/>
      <c r="F56" s="44"/>
      <c r="G56" s="8"/>
      <c r="H56" s="8"/>
    </row>
    <row r="57" spans="2:8" ht="13.8" thickBot="1">
      <c r="B57" s="11" t="s">
        <v>92</v>
      </c>
      <c r="C57" s="10" t="s">
        <v>268</v>
      </c>
      <c r="D57" s="42" t="s">
        <v>292</v>
      </c>
      <c r="E57" s="43"/>
      <c r="F57" s="44"/>
      <c r="G57" s="8"/>
      <c r="H57" s="8"/>
    </row>
    <row r="58" spans="2:8" ht="53.4" thickBot="1">
      <c r="B58" s="12" t="s">
        <v>121</v>
      </c>
      <c r="C58" s="13"/>
      <c r="D58" s="55" t="s">
        <v>29</v>
      </c>
      <c r="E58" s="13" t="s">
        <v>263</v>
      </c>
      <c r="F58" s="17">
        <v>0.72</v>
      </c>
      <c r="G58" s="8"/>
      <c r="H58" s="8">
        <f t="shared" si="0"/>
        <v>0</v>
      </c>
    </row>
    <row r="59" spans="2:8" ht="27" thickBot="1">
      <c r="B59" s="12" t="s">
        <v>122</v>
      </c>
      <c r="C59" s="13"/>
      <c r="D59" s="55" t="s">
        <v>1</v>
      </c>
      <c r="E59" s="18" t="s">
        <v>264</v>
      </c>
      <c r="F59" s="17">
        <v>30.81</v>
      </c>
      <c r="G59" s="8"/>
      <c r="H59" s="8">
        <f t="shared" si="0"/>
        <v>0</v>
      </c>
    </row>
    <row r="60" spans="2:8" ht="27" thickBot="1">
      <c r="B60" s="12" t="s">
        <v>123</v>
      </c>
      <c r="C60" s="13"/>
      <c r="D60" s="55" t="s">
        <v>2</v>
      </c>
      <c r="E60" s="18" t="s">
        <v>264</v>
      </c>
      <c r="F60" s="17">
        <v>123.23</v>
      </c>
      <c r="G60" s="8"/>
      <c r="H60" s="8">
        <f t="shared" si="0"/>
        <v>0</v>
      </c>
    </row>
    <row r="61" spans="2:8" ht="40.2" thickBot="1">
      <c r="B61" s="12" t="s">
        <v>124</v>
      </c>
      <c r="C61" s="13"/>
      <c r="D61" s="55" t="s">
        <v>3</v>
      </c>
      <c r="E61" s="18" t="s">
        <v>332</v>
      </c>
      <c r="F61" s="17">
        <v>5</v>
      </c>
      <c r="G61" s="8"/>
      <c r="H61" s="8">
        <f t="shared" si="0"/>
        <v>0</v>
      </c>
    </row>
    <row r="62" spans="2:8" ht="40.2" thickBot="1">
      <c r="B62" s="12" t="s">
        <v>125</v>
      </c>
      <c r="C62" s="13"/>
      <c r="D62" s="55" t="s">
        <v>4</v>
      </c>
      <c r="E62" s="18" t="s">
        <v>332</v>
      </c>
      <c r="F62" s="17">
        <v>5</v>
      </c>
      <c r="G62" s="8"/>
      <c r="H62" s="8">
        <f t="shared" si="0"/>
        <v>0</v>
      </c>
    </row>
    <row r="63" spans="2:8" ht="40.2" thickBot="1">
      <c r="B63" s="12" t="s">
        <v>126</v>
      </c>
      <c r="C63" s="13"/>
      <c r="D63" s="55" t="s">
        <v>30</v>
      </c>
      <c r="E63" s="18" t="s">
        <v>332</v>
      </c>
      <c r="F63" s="17">
        <v>738.7</v>
      </c>
      <c r="G63" s="8"/>
      <c r="H63" s="8">
        <f t="shared" si="0"/>
        <v>0</v>
      </c>
    </row>
    <row r="64" spans="2:8" ht="40.2" thickBot="1">
      <c r="B64" s="12" t="s">
        <v>127</v>
      </c>
      <c r="C64" s="13"/>
      <c r="D64" s="55" t="s">
        <v>31</v>
      </c>
      <c r="E64" s="18" t="s">
        <v>332</v>
      </c>
      <c r="F64" s="17">
        <v>184.67</v>
      </c>
      <c r="G64" s="8"/>
      <c r="H64" s="8">
        <f aca="true" t="shared" si="1" ref="H64:H127">ROUND(F64*G64,2)</f>
        <v>0</v>
      </c>
    </row>
    <row r="65" spans="2:8" ht="53.4" thickBot="1">
      <c r="B65" s="12" t="s">
        <v>128</v>
      </c>
      <c r="C65" s="13"/>
      <c r="D65" s="55" t="s">
        <v>7</v>
      </c>
      <c r="E65" s="18" t="s">
        <v>332</v>
      </c>
      <c r="F65" s="17">
        <v>235.46</v>
      </c>
      <c r="G65" s="8"/>
      <c r="H65" s="8">
        <f t="shared" si="1"/>
        <v>0</v>
      </c>
    </row>
    <row r="66" spans="2:8" ht="40.2" thickBot="1">
      <c r="B66" s="12" t="s">
        <v>129</v>
      </c>
      <c r="C66" s="13"/>
      <c r="D66" s="55" t="s">
        <v>8</v>
      </c>
      <c r="E66" s="18" t="s">
        <v>332</v>
      </c>
      <c r="F66" s="17">
        <v>58.86</v>
      </c>
      <c r="G66" s="8"/>
      <c r="H66" s="8">
        <f t="shared" si="1"/>
        <v>0</v>
      </c>
    </row>
    <row r="67" spans="2:8" ht="53.4" thickBot="1">
      <c r="B67" s="12" t="s">
        <v>130</v>
      </c>
      <c r="C67" s="13"/>
      <c r="D67" s="55" t="s">
        <v>9</v>
      </c>
      <c r="E67" s="18" t="s">
        <v>332</v>
      </c>
      <c r="F67" s="17">
        <v>294.32</v>
      </c>
      <c r="G67" s="8"/>
      <c r="H67" s="8">
        <f t="shared" si="1"/>
        <v>0</v>
      </c>
    </row>
    <row r="68" spans="2:8" ht="27" thickBot="1">
      <c r="B68" s="12" t="s">
        <v>131</v>
      </c>
      <c r="C68" s="13"/>
      <c r="D68" s="55" t="s">
        <v>270</v>
      </c>
      <c r="E68" s="18" t="s">
        <v>332</v>
      </c>
      <c r="F68" s="17">
        <v>292.28</v>
      </c>
      <c r="G68" s="8"/>
      <c r="H68" s="8">
        <f t="shared" si="1"/>
        <v>0</v>
      </c>
    </row>
    <row r="69" spans="2:8" ht="40.2" thickBot="1">
      <c r="B69" s="12" t="s">
        <v>132</v>
      </c>
      <c r="C69" s="13"/>
      <c r="D69" s="55" t="s">
        <v>32</v>
      </c>
      <c r="E69" s="18" t="s">
        <v>264</v>
      </c>
      <c r="F69" s="17">
        <v>2308.42</v>
      </c>
      <c r="G69" s="8"/>
      <c r="H69" s="8">
        <f t="shared" si="1"/>
        <v>0</v>
      </c>
    </row>
    <row r="70" spans="2:8" ht="53.4" thickBot="1">
      <c r="B70" s="12" t="s">
        <v>133</v>
      </c>
      <c r="C70" s="13"/>
      <c r="D70" s="55" t="s">
        <v>33</v>
      </c>
      <c r="E70" s="18" t="s">
        <v>332</v>
      </c>
      <c r="F70" s="17">
        <v>503.24</v>
      </c>
      <c r="G70" s="8"/>
      <c r="H70" s="8">
        <f t="shared" si="1"/>
        <v>0</v>
      </c>
    </row>
    <row r="71" spans="2:8" ht="27" thickBot="1">
      <c r="B71" s="12" t="s">
        <v>134</v>
      </c>
      <c r="C71" s="13"/>
      <c r="D71" s="55" t="s">
        <v>34</v>
      </c>
      <c r="E71" s="18" t="s">
        <v>332</v>
      </c>
      <c r="F71" s="17">
        <v>125.81</v>
      </c>
      <c r="G71" s="8"/>
      <c r="H71" s="8">
        <f t="shared" si="1"/>
        <v>0</v>
      </c>
    </row>
    <row r="72" spans="2:8" ht="27" thickBot="1">
      <c r="B72" s="12" t="s">
        <v>135</v>
      </c>
      <c r="C72" s="19"/>
      <c r="D72" s="55" t="s">
        <v>271</v>
      </c>
      <c r="E72" s="18" t="s">
        <v>332</v>
      </c>
      <c r="F72" s="14">
        <v>629.05</v>
      </c>
      <c r="G72" s="8"/>
      <c r="H72" s="8">
        <f t="shared" si="1"/>
        <v>0</v>
      </c>
    </row>
    <row r="73" spans="2:8" ht="13.8" thickBot="1">
      <c r="B73" s="11" t="s">
        <v>93</v>
      </c>
      <c r="C73" s="10" t="s">
        <v>259</v>
      </c>
      <c r="D73" s="42" t="s">
        <v>293</v>
      </c>
      <c r="E73" s="43"/>
      <c r="F73" s="44"/>
      <c r="G73" s="8"/>
      <c r="H73" s="8"/>
    </row>
    <row r="74" spans="2:8" ht="27" thickBot="1">
      <c r="B74" s="12" t="s">
        <v>110</v>
      </c>
      <c r="C74" s="19"/>
      <c r="D74" s="55" t="s">
        <v>35</v>
      </c>
      <c r="E74" s="13" t="s">
        <v>275</v>
      </c>
      <c r="F74" s="14">
        <v>721.38</v>
      </c>
      <c r="G74" s="8"/>
      <c r="H74" s="8">
        <f t="shared" si="1"/>
        <v>0</v>
      </c>
    </row>
    <row r="75" spans="2:8" ht="40.2" thickBot="1">
      <c r="B75" s="12" t="s">
        <v>111</v>
      </c>
      <c r="C75" s="19"/>
      <c r="D75" s="55" t="s">
        <v>36</v>
      </c>
      <c r="E75" s="18" t="s">
        <v>294</v>
      </c>
      <c r="F75" s="14">
        <v>60</v>
      </c>
      <c r="G75" s="8"/>
      <c r="H75" s="8">
        <f t="shared" si="1"/>
        <v>0</v>
      </c>
    </row>
    <row r="76" spans="2:8" ht="27" thickBot="1">
      <c r="B76" s="12" t="s">
        <v>112</v>
      </c>
      <c r="C76" s="19"/>
      <c r="D76" s="55" t="s">
        <v>37</v>
      </c>
      <c r="E76" s="18" t="s">
        <v>294</v>
      </c>
      <c r="F76" s="14">
        <v>13</v>
      </c>
      <c r="G76" s="8"/>
      <c r="H76" s="8">
        <f t="shared" si="1"/>
        <v>0</v>
      </c>
    </row>
    <row r="77" spans="2:8" ht="159" thickBot="1">
      <c r="B77" s="12" t="s">
        <v>113</v>
      </c>
      <c r="C77" s="19"/>
      <c r="D77" s="55" t="s">
        <v>38</v>
      </c>
      <c r="E77" s="13" t="s">
        <v>277</v>
      </c>
      <c r="F77" s="14">
        <v>1</v>
      </c>
      <c r="G77" s="8"/>
      <c r="H77" s="8">
        <f t="shared" si="1"/>
        <v>0</v>
      </c>
    </row>
    <row r="78" spans="2:8" ht="27" thickBot="1">
      <c r="B78" s="12" t="s">
        <v>114</v>
      </c>
      <c r="C78" s="19"/>
      <c r="D78" s="55" t="s">
        <v>295</v>
      </c>
      <c r="E78" s="13" t="s">
        <v>296</v>
      </c>
      <c r="F78" s="14">
        <v>2</v>
      </c>
      <c r="G78" s="8"/>
      <c r="H78" s="8">
        <f t="shared" si="1"/>
        <v>0</v>
      </c>
    </row>
    <row r="79" spans="2:8" ht="40.2" thickBot="1">
      <c r="B79" s="12" t="s">
        <v>115</v>
      </c>
      <c r="C79" s="13"/>
      <c r="D79" s="55" t="s">
        <v>25</v>
      </c>
      <c r="E79" s="13" t="s">
        <v>266</v>
      </c>
      <c r="F79" s="14">
        <v>1</v>
      </c>
      <c r="G79" s="8"/>
      <c r="H79" s="8">
        <f t="shared" si="1"/>
        <v>0</v>
      </c>
    </row>
    <row r="80" spans="2:8" ht="40.2" thickBot="1">
      <c r="B80" s="12" t="s">
        <v>116</v>
      </c>
      <c r="C80" s="13"/>
      <c r="D80" s="55" t="s">
        <v>26</v>
      </c>
      <c r="E80" s="13" t="s">
        <v>266</v>
      </c>
      <c r="F80" s="14">
        <v>1</v>
      </c>
      <c r="G80" s="8"/>
      <c r="H80" s="8">
        <f t="shared" si="1"/>
        <v>0</v>
      </c>
    </row>
    <row r="81" spans="2:8" ht="27" thickBot="1">
      <c r="B81" s="12" t="s">
        <v>117</v>
      </c>
      <c r="C81" s="13"/>
      <c r="D81" s="55" t="s">
        <v>39</v>
      </c>
      <c r="E81" s="13" t="s">
        <v>266</v>
      </c>
      <c r="F81" s="14">
        <v>1</v>
      </c>
      <c r="G81" s="8"/>
      <c r="H81" s="8">
        <f t="shared" si="1"/>
        <v>0</v>
      </c>
    </row>
    <row r="82" spans="2:8" ht="27" thickBot="1">
      <c r="B82" s="12" t="s">
        <v>118</v>
      </c>
      <c r="C82" s="13"/>
      <c r="D82" s="55" t="s">
        <v>23</v>
      </c>
      <c r="E82" s="13" t="s">
        <v>266</v>
      </c>
      <c r="F82" s="14">
        <v>2</v>
      </c>
      <c r="G82" s="8"/>
      <c r="H82" s="8">
        <f t="shared" si="1"/>
        <v>0</v>
      </c>
    </row>
    <row r="83" spans="2:8" ht="27" thickBot="1">
      <c r="B83" s="12" t="s">
        <v>119</v>
      </c>
      <c r="C83" s="13"/>
      <c r="D83" s="55" t="s">
        <v>24</v>
      </c>
      <c r="E83" s="13" t="s">
        <v>266</v>
      </c>
      <c r="F83" s="14">
        <v>2</v>
      </c>
      <c r="G83" s="8"/>
      <c r="H83" s="8">
        <f t="shared" si="1"/>
        <v>0</v>
      </c>
    </row>
    <row r="84" spans="2:8" ht="27" thickBot="1">
      <c r="B84" s="12" t="s">
        <v>120</v>
      </c>
      <c r="C84" s="19"/>
      <c r="D84" s="55" t="s">
        <v>40</v>
      </c>
      <c r="E84" s="13" t="s">
        <v>275</v>
      </c>
      <c r="F84" s="14">
        <v>721.38</v>
      </c>
      <c r="G84" s="8"/>
      <c r="H84" s="8">
        <f t="shared" si="1"/>
        <v>0</v>
      </c>
    </row>
    <row r="85" spans="2:8" ht="13.8" thickBot="1">
      <c r="B85" s="11" t="s">
        <v>94</v>
      </c>
      <c r="C85" s="10" t="s">
        <v>286</v>
      </c>
      <c r="D85" s="42" t="s">
        <v>287</v>
      </c>
      <c r="E85" s="43"/>
      <c r="F85" s="44"/>
      <c r="G85" s="8"/>
      <c r="H85" s="8"/>
    </row>
    <row r="86" spans="2:8" ht="27" thickBot="1">
      <c r="B86" s="12" t="s">
        <v>174</v>
      </c>
      <c r="C86" s="19"/>
      <c r="D86" s="55" t="s">
        <v>288</v>
      </c>
      <c r="E86" s="18" t="s">
        <v>332</v>
      </c>
      <c r="F86" s="17">
        <v>4.62</v>
      </c>
      <c r="G86" s="8"/>
      <c r="H86" s="8">
        <f t="shared" si="1"/>
        <v>0</v>
      </c>
    </row>
    <row r="87" spans="2:8" ht="18" customHeight="1" thickBot="1">
      <c r="B87" s="12" t="s">
        <v>175</v>
      </c>
      <c r="C87" s="19"/>
      <c r="D87" s="55" t="s">
        <v>289</v>
      </c>
      <c r="E87" s="18" t="s">
        <v>332</v>
      </c>
      <c r="F87" s="17">
        <v>18.48</v>
      </c>
      <c r="G87" s="8"/>
      <c r="H87" s="8">
        <f t="shared" si="1"/>
        <v>0</v>
      </c>
    </row>
    <row r="88" spans="2:8" ht="27" thickBot="1">
      <c r="B88" s="12" t="s">
        <v>176</v>
      </c>
      <c r="C88" s="19"/>
      <c r="D88" s="55" t="s">
        <v>290</v>
      </c>
      <c r="E88" s="18" t="s">
        <v>264</v>
      </c>
      <c r="F88" s="17">
        <v>154.04</v>
      </c>
      <c r="G88" s="8"/>
      <c r="H88" s="8">
        <f t="shared" si="1"/>
        <v>0</v>
      </c>
    </row>
    <row r="89" spans="2:8" ht="13.8" thickBot="1">
      <c r="B89" s="9">
        <v>5</v>
      </c>
      <c r="C89" s="10" t="s">
        <v>259</v>
      </c>
      <c r="D89" s="42" t="s">
        <v>297</v>
      </c>
      <c r="E89" s="43"/>
      <c r="F89" s="44"/>
      <c r="G89" s="8"/>
      <c r="H89" s="8"/>
    </row>
    <row r="90" spans="2:8" ht="13.8" thickBot="1">
      <c r="B90" s="11" t="s">
        <v>95</v>
      </c>
      <c r="C90" s="10" t="s">
        <v>268</v>
      </c>
      <c r="D90" s="42" t="s">
        <v>298</v>
      </c>
      <c r="E90" s="43"/>
      <c r="F90" s="44"/>
      <c r="G90" s="8"/>
      <c r="H90" s="8"/>
    </row>
    <row r="91" spans="2:8" ht="53.4" thickBot="1">
      <c r="B91" s="12" t="s">
        <v>177</v>
      </c>
      <c r="C91" s="19"/>
      <c r="D91" s="55" t="s">
        <v>41</v>
      </c>
      <c r="E91" s="18" t="s">
        <v>266</v>
      </c>
      <c r="F91" s="17">
        <v>1</v>
      </c>
      <c r="G91" s="8"/>
      <c r="H91" s="8">
        <f t="shared" si="1"/>
        <v>0</v>
      </c>
    </row>
    <row r="92" spans="2:8" ht="40.2" thickBot="1">
      <c r="B92" s="12" t="s">
        <v>178</v>
      </c>
      <c r="C92" s="19"/>
      <c r="D92" s="55" t="s">
        <v>42</v>
      </c>
      <c r="E92" s="18" t="s">
        <v>275</v>
      </c>
      <c r="F92" s="17">
        <v>16</v>
      </c>
      <c r="G92" s="8"/>
      <c r="H92" s="8">
        <f t="shared" si="1"/>
        <v>0</v>
      </c>
    </row>
    <row r="93" spans="2:8" ht="40.2" thickBot="1">
      <c r="B93" s="12" t="s">
        <v>179</v>
      </c>
      <c r="C93" s="19"/>
      <c r="D93" s="55" t="s">
        <v>43</v>
      </c>
      <c r="E93" s="20" t="s">
        <v>275</v>
      </c>
      <c r="F93" s="17">
        <v>16</v>
      </c>
      <c r="G93" s="8"/>
      <c r="H93" s="8">
        <f t="shared" si="1"/>
        <v>0</v>
      </c>
    </row>
    <row r="94" spans="2:8" ht="27" thickBot="1">
      <c r="B94" s="12" t="s">
        <v>180</v>
      </c>
      <c r="C94" s="21"/>
      <c r="D94" s="55" t="s">
        <v>299</v>
      </c>
      <c r="E94" s="22" t="s">
        <v>273</v>
      </c>
      <c r="F94" s="17">
        <v>150</v>
      </c>
      <c r="G94" s="8"/>
      <c r="H94" s="8">
        <f t="shared" si="1"/>
        <v>0</v>
      </c>
    </row>
    <row r="95" spans="2:8" ht="27" thickBot="1">
      <c r="B95" s="12" t="s">
        <v>181</v>
      </c>
      <c r="C95" s="19"/>
      <c r="D95" s="55" t="s">
        <v>300</v>
      </c>
      <c r="E95" s="22" t="s">
        <v>274</v>
      </c>
      <c r="F95" s="17">
        <v>30</v>
      </c>
      <c r="G95" s="8"/>
      <c r="H95" s="8">
        <f t="shared" si="1"/>
        <v>0</v>
      </c>
    </row>
    <row r="96" spans="2:8" ht="53.4" thickBot="1">
      <c r="B96" s="12" t="s">
        <v>182</v>
      </c>
      <c r="C96" s="19"/>
      <c r="D96" s="55" t="s">
        <v>44</v>
      </c>
      <c r="E96" s="18" t="s">
        <v>332</v>
      </c>
      <c r="F96" s="17">
        <v>40</v>
      </c>
      <c r="G96" s="8"/>
      <c r="H96" s="8">
        <f t="shared" si="1"/>
        <v>0</v>
      </c>
    </row>
    <row r="97" spans="2:8" ht="27" thickBot="1">
      <c r="B97" s="12" t="s">
        <v>183</v>
      </c>
      <c r="C97" s="19"/>
      <c r="D97" s="55" t="s">
        <v>45</v>
      </c>
      <c r="E97" s="18" t="s">
        <v>332</v>
      </c>
      <c r="F97" s="17">
        <v>40</v>
      </c>
      <c r="G97" s="8"/>
      <c r="H97" s="8">
        <f t="shared" si="1"/>
        <v>0</v>
      </c>
    </row>
    <row r="98" spans="2:8" ht="53.4" thickBot="1">
      <c r="B98" s="12" t="s">
        <v>184</v>
      </c>
      <c r="C98" s="19"/>
      <c r="D98" s="55" t="s">
        <v>46</v>
      </c>
      <c r="E98" s="18" t="s">
        <v>332</v>
      </c>
      <c r="F98" s="17">
        <v>80</v>
      </c>
      <c r="G98" s="8"/>
      <c r="H98" s="8">
        <f t="shared" si="1"/>
        <v>0</v>
      </c>
    </row>
    <row r="99" spans="2:8" ht="66.6" thickBot="1">
      <c r="B99" s="12" t="s">
        <v>185</v>
      </c>
      <c r="C99" s="19"/>
      <c r="D99" s="55" t="s">
        <v>47</v>
      </c>
      <c r="E99" s="18" t="s">
        <v>332</v>
      </c>
      <c r="F99" s="17">
        <v>66.28</v>
      </c>
      <c r="G99" s="8"/>
      <c r="H99" s="8">
        <f t="shared" si="1"/>
        <v>0</v>
      </c>
    </row>
    <row r="100" spans="2:8" ht="13.8" thickBot="1">
      <c r="B100" s="11" t="s">
        <v>96</v>
      </c>
      <c r="C100" s="10" t="s">
        <v>259</v>
      </c>
      <c r="D100" s="48" t="s">
        <v>301</v>
      </c>
      <c r="E100" s="49"/>
      <c r="F100" s="50"/>
      <c r="G100" s="8"/>
      <c r="H100" s="8"/>
    </row>
    <row r="101" spans="2:8" ht="40.2" thickBot="1">
      <c r="B101" s="12" t="s">
        <v>186</v>
      </c>
      <c r="C101" s="19"/>
      <c r="D101" s="55" t="s">
        <v>48</v>
      </c>
      <c r="E101" s="18" t="s">
        <v>332</v>
      </c>
      <c r="F101" s="17">
        <v>6.49</v>
      </c>
      <c r="G101" s="8"/>
      <c r="H101" s="8">
        <f t="shared" si="1"/>
        <v>0</v>
      </c>
    </row>
    <row r="102" spans="2:8" ht="27" thickBot="1">
      <c r="B102" s="12" t="s">
        <v>187</v>
      </c>
      <c r="C102" s="13"/>
      <c r="D102" s="55" t="s">
        <v>49</v>
      </c>
      <c r="E102" s="13" t="s">
        <v>264</v>
      </c>
      <c r="F102" s="14">
        <v>16</v>
      </c>
      <c r="G102" s="8"/>
      <c r="H102" s="8">
        <f t="shared" si="1"/>
        <v>0</v>
      </c>
    </row>
    <row r="103" spans="2:8" ht="27" thickBot="1">
      <c r="B103" s="12" t="s">
        <v>188</v>
      </c>
      <c r="C103" s="13"/>
      <c r="D103" s="55" t="s">
        <v>50</v>
      </c>
      <c r="E103" s="13" t="s">
        <v>264</v>
      </c>
      <c r="F103" s="14">
        <v>16</v>
      </c>
      <c r="G103" s="8"/>
      <c r="H103" s="8">
        <f t="shared" si="1"/>
        <v>0</v>
      </c>
    </row>
    <row r="104" spans="2:8" ht="27" thickBot="1">
      <c r="B104" s="12" t="s">
        <v>189</v>
      </c>
      <c r="C104" s="13"/>
      <c r="D104" s="55" t="s">
        <v>51</v>
      </c>
      <c r="E104" s="13" t="s">
        <v>264</v>
      </c>
      <c r="F104" s="14">
        <v>16</v>
      </c>
      <c r="G104" s="8"/>
      <c r="H104" s="8">
        <f t="shared" si="1"/>
        <v>0</v>
      </c>
    </row>
    <row r="105" spans="2:8" ht="27" thickBot="1">
      <c r="B105" s="12" t="s">
        <v>190</v>
      </c>
      <c r="C105" s="13"/>
      <c r="D105" s="55" t="s">
        <v>52</v>
      </c>
      <c r="E105" s="13" t="s">
        <v>302</v>
      </c>
      <c r="F105" s="14">
        <v>0.6</v>
      </c>
      <c r="G105" s="8"/>
      <c r="H105" s="8">
        <f t="shared" si="1"/>
        <v>0</v>
      </c>
    </row>
    <row r="106" spans="2:8" ht="53.4" thickBot="1">
      <c r="B106" s="12" t="s">
        <v>191</v>
      </c>
      <c r="C106" s="13"/>
      <c r="D106" s="55" t="s">
        <v>53</v>
      </c>
      <c r="E106" s="13" t="s">
        <v>266</v>
      </c>
      <c r="F106" s="14">
        <v>1</v>
      </c>
      <c r="G106" s="8"/>
      <c r="H106" s="8">
        <f t="shared" si="1"/>
        <v>0</v>
      </c>
    </row>
    <row r="107" spans="2:8" ht="13.8" thickBot="1">
      <c r="B107" s="11" t="s">
        <v>97</v>
      </c>
      <c r="C107" s="10" t="s">
        <v>303</v>
      </c>
      <c r="D107" s="42" t="s">
        <v>304</v>
      </c>
      <c r="E107" s="43"/>
      <c r="F107" s="44"/>
      <c r="G107" s="8"/>
      <c r="H107" s="8"/>
    </row>
    <row r="108" spans="2:8" ht="13.8" thickBot="1">
      <c r="B108" s="12" t="s">
        <v>192</v>
      </c>
      <c r="C108" s="13"/>
      <c r="D108" s="55" t="s">
        <v>305</v>
      </c>
      <c r="E108" s="13" t="s">
        <v>275</v>
      </c>
      <c r="F108" s="14">
        <v>23.74</v>
      </c>
      <c r="G108" s="8"/>
      <c r="H108" s="8">
        <f t="shared" si="1"/>
        <v>0</v>
      </c>
    </row>
    <row r="109" spans="2:8" ht="27" thickBot="1">
      <c r="B109" s="12" t="s">
        <v>193</v>
      </c>
      <c r="C109" s="13"/>
      <c r="D109" s="55" t="s">
        <v>54</v>
      </c>
      <c r="E109" s="13" t="s">
        <v>266</v>
      </c>
      <c r="F109" s="14">
        <v>1</v>
      </c>
      <c r="G109" s="8"/>
      <c r="H109" s="8">
        <f t="shared" si="1"/>
        <v>0</v>
      </c>
    </row>
    <row r="110" spans="2:8" ht="27" thickBot="1">
      <c r="B110" s="12" t="s">
        <v>194</v>
      </c>
      <c r="C110" s="13"/>
      <c r="D110" s="55" t="s">
        <v>55</v>
      </c>
      <c r="E110" s="13" t="s">
        <v>264</v>
      </c>
      <c r="F110" s="14">
        <v>29.45</v>
      </c>
      <c r="G110" s="8"/>
      <c r="H110" s="8">
        <f t="shared" si="1"/>
        <v>0</v>
      </c>
    </row>
    <row r="111" spans="2:8" ht="40.2" thickBot="1">
      <c r="B111" s="12" t="s">
        <v>195</v>
      </c>
      <c r="C111" s="13"/>
      <c r="D111" s="55" t="s">
        <v>56</v>
      </c>
      <c r="E111" s="18" t="s">
        <v>332</v>
      </c>
      <c r="F111" s="14">
        <v>12.07</v>
      </c>
      <c r="G111" s="8"/>
      <c r="H111" s="8">
        <f t="shared" si="1"/>
        <v>0</v>
      </c>
    </row>
    <row r="112" spans="2:8" ht="40.2" thickBot="1">
      <c r="B112" s="12" t="s">
        <v>196</v>
      </c>
      <c r="C112" s="13"/>
      <c r="D112" s="55" t="s">
        <v>57</v>
      </c>
      <c r="E112" s="18" t="s">
        <v>332</v>
      </c>
      <c r="F112" s="14">
        <v>12.07</v>
      </c>
      <c r="G112" s="8"/>
      <c r="H112" s="8">
        <f t="shared" si="1"/>
        <v>0</v>
      </c>
    </row>
    <row r="113" spans="2:8" ht="27" thickBot="1">
      <c r="B113" s="12" t="s">
        <v>197</v>
      </c>
      <c r="C113" s="13"/>
      <c r="D113" s="55" t="s">
        <v>58</v>
      </c>
      <c r="E113" s="13" t="s">
        <v>264</v>
      </c>
      <c r="F113" s="14">
        <v>29.45</v>
      </c>
      <c r="G113" s="8"/>
      <c r="H113" s="8">
        <f t="shared" si="1"/>
        <v>0</v>
      </c>
    </row>
    <row r="114" spans="2:8" ht="27" thickBot="1">
      <c r="B114" s="12" t="s">
        <v>198</v>
      </c>
      <c r="C114" s="13"/>
      <c r="D114" s="55" t="s">
        <v>59</v>
      </c>
      <c r="E114" s="13" t="s">
        <v>264</v>
      </c>
      <c r="F114" s="14">
        <v>29.45</v>
      </c>
      <c r="G114" s="8"/>
      <c r="H114" s="8">
        <f t="shared" si="1"/>
        <v>0</v>
      </c>
    </row>
    <row r="115" spans="2:8" ht="40.2" thickBot="1">
      <c r="B115" s="12" t="s">
        <v>199</v>
      </c>
      <c r="C115" s="13"/>
      <c r="D115" s="55" t="s">
        <v>60</v>
      </c>
      <c r="E115" s="13" t="s">
        <v>264</v>
      </c>
      <c r="F115" s="14">
        <v>29.45</v>
      </c>
      <c r="G115" s="8"/>
      <c r="H115" s="8">
        <f t="shared" si="1"/>
        <v>0</v>
      </c>
    </row>
    <row r="116" spans="2:8" ht="40.2" thickBot="1">
      <c r="B116" s="12" t="s">
        <v>200</v>
      </c>
      <c r="C116" s="13"/>
      <c r="D116" s="55" t="s">
        <v>61</v>
      </c>
      <c r="E116" s="13" t="s">
        <v>275</v>
      </c>
      <c r="F116" s="14">
        <v>18</v>
      </c>
      <c r="G116" s="8"/>
      <c r="H116" s="8">
        <f t="shared" si="1"/>
        <v>0</v>
      </c>
    </row>
    <row r="117" spans="2:8" ht="40.2" thickBot="1">
      <c r="B117" s="12" t="s">
        <v>201</v>
      </c>
      <c r="C117" s="13"/>
      <c r="D117" s="55" t="s">
        <v>62</v>
      </c>
      <c r="E117" s="13" t="s">
        <v>274</v>
      </c>
      <c r="F117" s="17">
        <v>20</v>
      </c>
      <c r="G117" s="8"/>
      <c r="H117" s="8">
        <f t="shared" si="1"/>
        <v>0</v>
      </c>
    </row>
    <row r="118" spans="2:8" ht="13.8" thickBot="1">
      <c r="B118" s="11" t="s">
        <v>98</v>
      </c>
      <c r="C118" s="10" t="s">
        <v>303</v>
      </c>
      <c r="D118" s="42" t="s">
        <v>306</v>
      </c>
      <c r="E118" s="43"/>
      <c r="F118" s="44"/>
      <c r="G118" s="8"/>
      <c r="H118" s="8"/>
    </row>
    <row r="119" spans="2:8" ht="27" thickBot="1">
      <c r="B119" s="12" t="s">
        <v>202</v>
      </c>
      <c r="C119" s="13"/>
      <c r="D119" s="55" t="s">
        <v>307</v>
      </c>
      <c r="E119" s="20" t="s">
        <v>275</v>
      </c>
      <c r="F119" s="17">
        <v>5</v>
      </c>
      <c r="G119" s="8"/>
      <c r="H119" s="8">
        <f t="shared" si="1"/>
        <v>0</v>
      </c>
    </row>
    <row r="120" spans="2:8" ht="27" thickBot="1">
      <c r="B120" s="12" t="s">
        <v>203</v>
      </c>
      <c r="C120" s="13"/>
      <c r="D120" s="55" t="s">
        <v>308</v>
      </c>
      <c r="E120" s="18" t="s">
        <v>332</v>
      </c>
      <c r="F120" s="17">
        <v>2.4</v>
      </c>
      <c r="G120" s="8"/>
      <c r="H120" s="8">
        <f t="shared" si="1"/>
        <v>0</v>
      </c>
    </row>
    <row r="121" spans="2:8" ht="27" thickBot="1">
      <c r="B121" s="12" t="s">
        <v>204</v>
      </c>
      <c r="C121" s="13"/>
      <c r="D121" s="55" t="s">
        <v>63</v>
      </c>
      <c r="E121" s="18" t="s">
        <v>332</v>
      </c>
      <c r="F121" s="17">
        <v>3.81</v>
      </c>
      <c r="G121" s="8"/>
      <c r="H121" s="8">
        <f t="shared" si="1"/>
        <v>0</v>
      </c>
    </row>
    <row r="122" spans="2:8" ht="43.8" customHeight="1" thickBot="1">
      <c r="B122" s="12" t="s">
        <v>205</v>
      </c>
      <c r="C122" s="13"/>
      <c r="D122" s="55" t="s">
        <v>64</v>
      </c>
      <c r="E122" s="18" t="s">
        <v>332</v>
      </c>
      <c r="F122" s="17">
        <v>3.81</v>
      </c>
      <c r="G122" s="8"/>
      <c r="H122" s="8">
        <f t="shared" si="1"/>
        <v>0</v>
      </c>
    </row>
    <row r="123" spans="2:8" ht="27" thickBot="1">
      <c r="B123" s="12" t="s">
        <v>206</v>
      </c>
      <c r="C123" s="13"/>
      <c r="D123" s="55" t="s">
        <v>65</v>
      </c>
      <c r="E123" s="18" t="s">
        <v>264</v>
      </c>
      <c r="F123" s="17">
        <v>3.96</v>
      </c>
      <c r="G123" s="8"/>
      <c r="H123" s="8">
        <f t="shared" si="1"/>
        <v>0</v>
      </c>
    </row>
    <row r="124" spans="2:8" ht="27" thickBot="1">
      <c r="B124" s="12" t="s">
        <v>207</v>
      </c>
      <c r="C124" s="13"/>
      <c r="D124" s="55" t="s">
        <v>309</v>
      </c>
      <c r="E124" s="18" t="s">
        <v>332</v>
      </c>
      <c r="F124" s="17">
        <v>0.79</v>
      </c>
      <c r="G124" s="8"/>
      <c r="H124" s="8">
        <f t="shared" si="1"/>
        <v>0</v>
      </c>
    </row>
    <row r="125" spans="2:8" ht="27" thickBot="1">
      <c r="B125" s="12" t="s">
        <v>208</v>
      </c>
      <c r="C125" s="13"/>
      <c r="D125" s="55" t="s">
        <v>310</v>
      </c>
      <c r="E125" s="18" t="s">
        <v>275</v>
      </c>
      <c r="F125" s="17">
        <v>6.6</v>
      </c>
      <c r="G125" s="8"/>
      <c r="H125" s="8">
        <f t="shared" si="1"/>
        <v>0</v>
      </c>
    </row>
    <row r="126" spans="2:8" ht="27" thickBot="1">
      <c r="B126" s="12" t="s">
        <v>209</v>
      </c>
      <c r="C126" s="13"/>
      <c r="D126" s="55" t="s">
        <v>311</v>
      </c>
      <c r="E126" s="18" t="s">
        <v>312</v>
      </c>
      <c r="F126" s="17">
        <v>2</v>
      </c>
      <c r="G126" s="8"/>
      <c r="H126" s="8">
        <f t="shared" si="1"/>
        <v>0</v>
      </c>
    </row>
    <row r="127" spans="2:8" ht="27" thickBot="1">
      <c r="B127" s="12" t="s">
        <v>210</v>
      </c>
      <c r="C127" s="13"/>
      <c r="D127" s="55" t="s">
        <v>55</v>
      </c>
      <c r="E127" s="18" t="s">
        <v>264</v>
      </c>
      <c r="F127" s="17">
        <v>84.6</v>
      </c>
      <c r="G127" s="8"/>
      <c r="H127" s="8">
        <f t="shared" si="1"/>
        <v>0</v>
      </c>
    </row>
    <row r="128" spans="2:8" ht="40.2" thickBot="1">
      <c r="B128" s="12" t="s">
        <v>211</v>
      </c>
      <c r="C128" s="13"/>
      <c r="D128" s="55" t="s">
        <v>56</v>
      </c>
      <c r="E128" s="18" t="s">
        <v>332</v>
      </c>
      <c r="F128" s="17">
        <v>34.69</v>
      </c>
      <c r="G128" s="8"/>
      <c r="H128" s="8">
        <f aca="true" t="shared" si="2" ref="H128:H170">ROUND(F128*G128,2)</f>
        <v>0</v>
      </c>
    </row>
    <row r="129" spans="2:8" ht="40.2" thickBot="1">
      <c r="B129" s="12" t="s">
        <v>212</v>
      </c>
      <c r="C129" s="13"/>
      <c r="D129" s="55" t="s">
        <v>66</v>
      </c>
      <c r="E129" s="18" t="s">
        <v>332</v>
      </c>
      <c r="F129" s="17">
        <v>34.69</v>
      </c>
      <c r="G129" s="8"/>
      <c r="H129" s="8">
        <f t="shared" si="2"/>
        <v>0</v>
      </c>
    </row>
    <row r="130" spans="2:8" ht="27" thickBot="1">
      <c r="B130" s="12" t="s">
        <v>213</v>
      </c>
      <c r="C130" s="13"/>
      <c r="D130" s="55" t="s">
        <v>58</v>
      </c>
      <c r="E130" s="18" t="s">
        <v>264</v>
      </c>
      <c r="F130" s="17">
        <v>84.6</v>
      </c>
      <c r="G130" s="8"/>
      <c r="H130" s="8">
        <f t="shared" si="2"/>
        <v>0</v>
      </c>
    </row>
    <row r="131" spans="2:8" ht="27" thickBot="1">
      <c r="B131" s="12" t="s">
        <v>214</v>
      </c>
      <c r="C131" s="13"/>
      <c r="D131" s="55" t="s">
        <v>59</v>
      </c>
      <c r="E131" s="18" t="s">
        <v>264</v>
      </c>
      <c r="F131" s="17">
        <v>84.6</v>
      </c>
      <c r="G131" s="8"/>
      <c r="H131" s="8">
        <f t="shared" si="2"/>
        <v>0</v>
      </c>
    </row>
    <row r="132" spans="2:8" ht="40.2" thickBot="1">
      <c r="B132" s="12" t="s">
        <v>215</v>
      </c>
      <c r="C132" s="13"/>
      <c r="D132" s="55" t="s">
        <v>60</v>
      </c>
      <c r="E132" s="18" t="s">
        <v>264</v>
      </c>
      <c r="F132" s="17">
        <v>80</v>
      </c>
      <c r="G132" s="8"/>
      <c r="H132" s="8">
        <f t="shared" si="2"/>
        <v>0</v>
      </c>
    </row>
    <row r="133" spans="2:8" ht="40.2" thickBot="1">
      <c r="B133" s="12" t="s">
        <v>216</v>
      </c>
      <c r="C133" s="13"/>
      <c r="D133" s="55" t="s">
        <v>61</v>
      </c>
      <c r="E133" s="13" t="s">
        <v>275</v>
      </c>
      <c r="F133" s="14">
        <v>46</v>
      </c>
      <c r="G133" s="8"/>
      <c r="H133" s="8">
        <f t="shared" si="2"/>
        <v>0</v>
      </c>
    </row>
    <row r="134" spans="2:8" ht="13.8" thickBot="1">
      <c r="B134" s="11" t="s">
        <v>99</v>
      </c>
      <c r="C134" s="10" t="s">
        <v>313</v>
      </c>
      <c r="D134" s="42" t="s">
        <v>314</v>
      </c>
      <c r="E134" s="43"/>
      <c r="F134" s="44"/>
      <c r="G134" s="8"/>
      <c r="H134" s="8"/>
    </row>
    <row r="135" spans="2:8" ht="13.8" thickBot="1">
      <c r="B135" s="23" t="s">
        <v>100</v>
      </c>
      <c r="C135" s="6" t="s">
        <v>313</v>
      </c>
      <c r="D135" s="51" t="s">
        <v>315</v>
      </c>
      <c r="E135" s="52"/>
      <c r="F135" s="53"/>
      <c r="G135" s="8"/>
      <c r="H135" s="8"/>
    </row>
    <row r="136" spans="2:8" ht="27" thickBot="1">
      <c r="B136" s="12" t="s">
        <v>217</v>
      </c>
      <c r="C136" s="1"/>
      <c r="D136" s="55" t="s">
        <v>316</v>
      </c>
      <c r="E136" s="13" t="s">
        <v>317</v>
      </c>
      <c r="F136" s="14">
        <v>1</v>
      </c>
      <c r="G136" s="8"/>
      <c r="H136" s="8">
        <f t="shared" si="2"/>
        <v>0</v>
      </c>
    </row>
    <row r="137" spans="2:8" ht="40.2" thickBot="1">
      <c r="B137" s="12" t="s">
        <v>218</v>
      </c>
      <c r="C137" s="13"/>
      <c r="D137" s="55" t="s">
        <v>67</v>
      </c>
      <c r="E137" s="18" t="s">
        <v>332</v>
      </c>
      <c r="F137" s="14">
        <v>108</v>
      </c>
      <c r="G137" s="8"/>
      <c r="H137" s="8">
        <f t="shared" si="2"/>
        <v>0</v>
      </c>
    </row>
    <row r="138" spans="2:8" ht="13.8" thickBot="1">
      <c r="B138" s="12" t="s">
        <v>219</v>
      </c>
      <c r="C138" s="13"/>
      <c r="D138" s="55" t="s">
        <v>318</v>
      </c>
      <c r="E138" s="18" t="s">
        <v>332</v>
      </c>
      <c r="F138" s="14">
        <v>9.6</v>
      </c>
      <c r="G138" s="8"/>
      <c r="H138" s="8">
        <f t="shared" si="2"/>
        <v>0</v>
      </c>
    </row>
    <row r="139" spans="2:8" ht="40.2" thickBot="1">
      <c r="B139" s="12" t="s">
        <v>220</v>
      </c>
      <c r="C139" s="13"/>
      <c r="D139" s="55" t="s">
        <v>68</v>
      </c>
      <c r="E139" s="13" t="s">
        <v>275</v>
      </c>
      <c r="F139" s="14">
        <v>300</v>
      </c>
      <c r="G139" s="8"/>
      <c r="H139" s="8">
        <f t="shared" si="2"/>
        <v>0</v>
      </c>
    </row>
    <row r="140" spans="2:8" ht="27" thickBot="1">
      <c r="B140" s="12" t="s">
        <v>221</v>
      </c>
      <c r="C140" s="13"/>
      <c r="D140" s="55" t="s">
        <v>319</v>
      </c>
      <c r="E140" s="13" t="s">
        <v>275</v>
      </c>
      <c r="F140" s="14">
        <v>10.5</v>
      </c>
      <c r="G140" s="8"/>
      <c r="H140" s="8">
        <f t="shared" si="2"/>
        <v>0</v>
      </c>
    </row>
    <row r="141" spans="2:8" ht="40.2" thickBot="1">
      <c r="B141" s="12" t="s">
        <v>222</v>
      </c>
      <c r="C141" s="13"/>
      <c r="D141" s="55" t="s">
        <v>69</v>
      </c>
      <c r="E141" s="13" t="s">
        <v>275</v>
      </c>
      <c r="F141" s="14">
        <v>346.5</v>
      </c>
      <c r="G141" s="8"/>
      <c r="H141" s="8">
        <f t="shared" si="2"/>
        <v>0</v>
      </c>
    </row>
    <row r="142" spans="2:8" ht="27" thickBot="1">
      <c r="B142" s="12" t="s">
        <v>223</v>
      </c>
      <c r="C142" s="13"/>
      <c r="D142" s="55" t="s">
        <v>70</v>
      </c>
      <c r="E142" s="13" t="s">
        <v>275</v>
      </c>
      <c r="F142" s="14">
        <v>3</v>
      </c>
      <c r="G142" s="8"/>
      <c r="H142" s="8">
        <f t="shared" si="2"/>
        <v>0</v>
      </c>
    </row>
    <row r="143" spans="2:8" ht="27" thickBot="1">
      <c r="B143" s="12" t="s">
        <v>224</v>
      </c>
      <c r="C143" s="13"/>
      <c r="D143" s="55" t="s">
        <v>71</v>
      </c>
      <c r="E143" s="13" t="s">
        <v>275</v>
      </c>
      <c r="F143" s="14">
        <v>10.5</v>
      </c>
      <c r="G143" s="8"/>
      <c r="H143" s="8">
        <f t="shared" si="2"/>
        <v>0</v>
      </c>
    </row>
    <row r="144" spans="2:8" ht="27" thickBot="1">
      <c r="B144" s="12" t="s">
        <v>225</v>
      </c>
      <c r="C144" s="13"/>
      <c r="D144" s="55" t="s">
        <v>72</v>
      </c>
      <c r="E144" s="18" t="s">
        <v>332</v>
      </c>
      <c r="F144" s="14">
        <v>108</v>
      </c>
      <c r="G144" s="8"/>
      <c r="H144" s="8">
        <f t="shared" si="2"/>
        <v>0</v>
      </c>
    </row>
    <row r="145" spans="2:8" ht="13.8" thickBot="1">
      <c r="B145" s="12" t="s">
        <v>226</v>
      </c>
      <c r="C145" s="13"/>
      <c r="D145" s="55" t="s">
        <v>320</v>
      </c>
      <c r="E145" s="18" t="s">
        <v>332</v>
      </c>
      <c r="F145" s="14">
        <v>9.6</v>
      </c>
      <c r="G145" s="8"/>
      <c r="H145" s="8">
        <f t="shared" si="2"/>
        <v>0</v>
      </c>
    </row>
    <row r="146" spans="2:8" ht="27" thickBot="1">
      <c r="B146" s="12" t="s">
        <v>227</v>
      </c>
      <c r="C146" s="13"/>
      <c r="D146" s="55" t="s">
        <v>73</v>
      </c>
      <c r="E146" s="13" t="s">
        <v>279</v>
      </c>
      <c r="F146" s="14">
        <v>1</v>
      </c>
      <c r="G146" s="8"/>
      <c r="H146" s="8">
        <f t="shared" si="2"/>
        <v>0</v>
      </c>
    </row>
    <row r="147" spans="2:8" ht="27" thickBot="1">
      <c r="B147" s="12" t="s">
        <v>228</v>
      </c>
      <c r="C147" s="13"/>
      <c r="D147" s="55" t="s">
        <v>74</v>
      </c>
      <c r="E147" s="13" t="s">
        <v>279</v>
      </c>
      <c r="F147" s="14">
        <v>1</v>
      </c>
      <c r="G147" s="8"/>
      <c r="H147" s="8">
        <f t="shared" si="2"/>
        <v>0</v>
      </c>
    </row>
    <row r="148" spans="2:8" ht="40.2" thickBot="1">
      <c r="B148" s="12" t="s">
        <v>229</v>
      </c>
      <c r="C148" s="13"/>
      <c r="D148" s="55" t="s">
        <v>75</v>
      </c>
      <c r="E148" s="13" t="s">
        <v>279</v>
      </c>
      <c r="F148" s="14">
        <v>4</v>
      </c>
      <c r="G148" s="8"/>
      <c r="H148" s="8">
        <f t="shared" si="2"/>
        <v>0</v>
      </c>
    </row>
    <row r="149" spans="2:8" ht="13.8" thickBot="1">
      <c r="B149" s="23" t="s">
        <v>101</v>
      </c>
      <c r="C149" s="6" t="s">
        <v>313</v>
      </c>
      <c r="D149" s="51" t="s">
        <v>230</v>
      </c>
      <c r="E149" s="52"/>
      <c r="F149" s="53"/>
      <c r="G149" s="8"/>
      <c r="H149" s="8"/>
    </row>
    <row r="150" spans="2:8" ht="13.8" thickBot="1">
      <c r="B150" s="12" t="s">
        <v>231</v>
      </c>
      <c r="C150" s="13"/>
      <c r="D150" s="55" t="s">
        <v>321</v>
      </c>
      <c r="E150" s="18" t="s">
        <v>332</v>
      </c>
      <c r="F150" s="14">
        <v>0.48</v>
      </c>
      <c r="G150" s="8"/>
      <c r="H150" s="8">
        <f t="shared" si="2"/>
        <v>0</v>
      </c>
    </row>
    <row r="151" spans="2:8" ht="40.2" thickBot="1">
      <c r="B151" s="12" t="s">
        <v>232</v>
      </c>
      <c r="C151" s="13"/>
      <c r="D151" s="55" t="s">
        <v>68</v>
      </c>
      <c r="E151" s="13" t="s">
        <v>275</v>
      </c>
      <c r="F151" s="14">
        <v>2</v>
      </c>
      <c r="G151" s="8"/>
      <c r="H151" s="8">
        <f t="shared" si="2"/>
        <v>0</v>
      </c>
    </row>
    <row r="152" spans="2:8" ht="31.2" customHeight="1" thickBot="1">
      <c r="B152" s="12" t="s">
        <v>233</v>
      </c>
      <c r="C152" s="13"/>
      <c r="D152" s="55" t="s">
        <v>76</v>
      </c>
      <c r="E152" s="13" t="s">
        <v>275</v>
      </c>
      <c r="F152" s="14">
        <v>2</v>
      </c>
      <c r="G152" s="8"/>
      <c r="H152" s="8">
        <f t="shared" si="2"/>
        <v>0</v>
      </c>
    </row>
    <row r="153" spans="2:8" ht="27" thickBot="1">
      <c r="B153" s="12" t="s">
        <v>234</v>
      </c>
      <c r="C153" s="13"/>
      <c r="D153" s="55" t="s">
        <v>77</v>
      </c>
      <c r="E153" s="13" t="s">
        <v>275</v>
      </c>
      <c r="F153" s="14">
        <v>3</v>
      </c>
      <c r="G153" s="8"/>
      <c r="H153" s="8">
        <f t="shared" si="2"/>
        <v>0</v>
      </c>
    </row>
    <row r="154" spans="2:8" ht="40.2" thickBot="1">
      <c r="B154" s="12" t="s">
        <v>235</v>
      </c>
      <c r="C154" s="13"/>
      <c r="D154" s="55" t="s">
        <v>78</v>
      </c>
      <c r="E154" s="13" t="s">
        <v>275</v>
      </c>
      <c r="F154" s="14">
        <v>10</v>
      </c>
      <c r="G154" s="8"/>
      <c r="H154" s="8">
        <f t="shared" si="2"/>
        <v>0</v>
      </c>
    </row>
    <row r="155" spans="2:8" ht="13.8" thickBot="1">
      <c r="B155" s="12" t="s">
        <v>236</v>
      </c>
      <c r="C155" s="13"/>
      <c r="D155" s="55" t="s">
        <v>322</v>
      </c>
      <c r="E155" s="18" t="s">
        <v>332</v>
      </c>
      <c r="F155" s="14">
        <v>0.48</v>
      </c>
      <c r="G155" s="8"/>
      <c r="H155" s="8">
        <f t="shared" si="2"/>
        <v>0</v>
      </c>
    </row>
    <row r="156" spans="2:8" ht="40.2" thickBot="1">
      <c r="B156" s="12" t="s">
        <v>237</v>
      </c>
      <c r="C156" s="13"/>
      <c r="D156" s="55" t="s">
        <v>79</v>
      </c>
      <c r="E156" s="13" t="s">
        <v>279</v>
      </c>
      <c r="F156" s="14">
        <v>1</v>
      </c>
      <c r="G156" s="8"/>
      <c r="H156" s="8">
        <f t="shared" si="2"/>
        <v>0</v>
      </c>
    </row>
    <row r="157" spans="2:8" ht="27" thickBot="1">
      <c r="B157" s="12" t="s">
        <v>238</v>
      </c>
      <c r="C157" s="13"/>
      <c r="D157" s="55" t="s">
        <v>80</v>
      </c>
      <c r="E157" s="13" t="s">
        <v>279</v>
      </c>
      <c r="F157" s="14">
        <v>1</v>
      </c>
      <c r="G157" s="8"/>
      <c r="H157" s="8">
        <f t="shared" si="2"/>
        <v>0</v>
      </c>
    </row>
    <row r="158" spans="2:8" ht="40.2" thickBot="1">
      <c r="B158" s="12" t="s">
        <v>239</v>
      </c>
      <c r="C158" s="13"/>
      <c r="D158" s="55" t="s">
        <v>81</v>
      </c>
      <c r="E158" s="13" t="s">
        <v>317</v>
      </c>
      <c r="F158" s="14">
        <v>1</v>
      </c>
      <c r="G158" s="8"/>
      <c r="H158" s="8">
        <f t="shared" si="2"/>
        <v>0</v>
      </c>
    </row>
    <row r="159" spans="2:8" ht="27" thickBot="1">
      <c r="B159" s="12" t="s">
        <v>240</v>
      </c>
      <c r="C159" s="13"/>
      <c r="D159" s="55" t="s">
        <v>323</v>
      </c>
      <c r="E159" s="13" t="s">
        <v>279</v>
      </c>
      <c r="F159" s="14">
        <v>1</v>
      </c>
      <c r="G159" s="8"/>
      <c r="H159" s="8">
        <f t="shared" si="2"/>
        <v>0</v>
      </c>
    </row>
    <row r="160" spans="2:8" ht="40.2" thickBot="1">
      <c r="B160" s="12" t="s">
        <v>241</v>
      </c>
      <c r="C160" s="13"/>
      <c r="D160" s="55" t="s">
        <v>82</v>
      </c>
      <c r="E160" s="13" t="s">
        <v>279</v>
      </c>
      <c r="F160" s="14">
        <v>3</v>
      </c>
      <c r="G160" s="8"/>
      <c r="H160" s="8">
        <f t="shared" si="2"/>
        <v>0</v>
      </c>
    </row>
    <row r="161" spans="2:8" ht="40.2" thickBot="1">
      <c r="B161" s="12" t="s">
        <v>242</v>
      </c>
      <c r="C161" s="13"/>
      <c r="D161" s="55" t="s">
        <v>83</v>
      </c>
      <c r="E161" s="13" t="s">
        <v>279</v>
      </c>
      <c r="F161" s="14">
        <v>3</v>
      </c>
      <c r="G161" s="8"/>
      <c r="H161" s="8">
        <f t="shared" si="2"/>
        <v>0</v>
      </c>
    </row>
    <row r="162" spans="2:8" ht="13.8" thickBot="1">
      <c r="B162" s="23" t="s">
        <v>102</v>
      </c>
      <c r="C162" s="6" t="s">
        <v>313</v>
      </c>
      <c r="D162" s="51" t="s">
        <v>324</v>
      </c>
      <c r="E162" s="52"/>
      <c r="F162" s="53"/>
      <c r="G162" s="8"/>
      <c r="H162" s="8"/>
    </row>
    <row r="163" spans="2:8" ht="27" thickBot="1">
      <c r="B163" s="12" t="s">
        <v>243</v>
      </c>
      <c r="C163" s="13"/>
      <c r="D163" s="55" t="s">
        <v>84</v>
      </c>
      <c r="E163" s="13" t="s">
        <v>275</v>
      </c>
      <c r="F163" s="14">
        <v>10</v>
      </c>
      <c r="G163" s="8"/>
      <c r="H163" s="8">
        <f t="shared" si="2"/>
        <v>0</v>
      </c>
    </row>
    <row r="164" spans="2:8" ht="27" thickBot="1">
      <c r="B164" s="12" t="s">
        <v>244</v>
      </c>
      <c r="C164" s="13"/>
      <c r="D164" s="55" t="s">
        <v>85</v>
      </c>
      <c r="E164" s="13" t="s">
        <v>279</v>
      </c>
      <c r="F164" s="14">
        <v>2</v>
      </c>
      <c r="G164" s="8"/>
      <c r="H164" s="8">
        <f t="shared" si="2"/>
        <v>0</v>
      </c>
    </row>
    <row r="165" spans="2:8" ht="40.2" thickBot="1">
      <c r="B165" s="12" t="s">
        <v>245</v>
      </c>
      <c r="C165" s="13"/>
      <c r="D165" s="55" t="s">
        <v>86</v>
      </c>
      <c r="E165" s="13" t="s">
        <v>279</v>
      </c>
      <c r="F165" s="14">
        <v>2</v>
      </c>
      <c r="G165" s="8"/>
      <c r="H165" s="8">
        <f t="shared" si="2"/>
        <v>0</v>
      </c>
    </row>
    <row r="166" spans="2:8" ht="27" thickBot="1">
      <c r="B166" s="12" t="s">
        <v>246</v>
      </c>
      <c r="C166" s="13"/>
      <c r="D166" s="55" t="s">
        <v>325</v>
      </c>
      <c r="E166" s="13" t="s">
        <v>326</v>
      </c>
      <c r="F166" s="14">
        <v>1</v>
      </c>
      <c r="G166" s="8"/>
      <c r="H166" s="8">
        <f t="shared" si="2"/>
        <v>0</v>
      </c>
    </row>
    <row r="167" spans="2:8" ht="27" thickBot="1">
      <c r="B167" s="12" t="s">
        <v>247</v>
      </c>
      <c r="C167" s="13"/>
      <c r="D167" s="55" t="s">
        <v>327</v>
      </c>
      <c r="E167" s="13" t="s">
        <v>326</v>
      </c>
      <c r="F167" s="14">
        <v>1</v>
      </c>
      <c r="G167" s="8"/>
      <c r="H167" s="8">
        <f t="shared" si="2"/>
        <v>0</v>
      </c>
    </row>
    <row r="168" spans="2:8" ht="13.8" thickBot="1">
      <c r="B168" s="12" t="s">
        <v>248</v>
      </c>
      <c r="C168" s="13"/>
      <c r="D168" s="55" t="s">
        <v>328</v>
      </c>
      <c r="E168" s="13" t="s">
        <v>333</v>
      </c>
      <c r="F168" s="14">
        <v>1</v>
      </c>
      <c r="G168" s="8"/>
      <c r="H168" s="8">
        <f t="shared" si="2"/>
        <v>0</v>
      </c>
    </row>
    <row r="169" spans="2:8" ht="27" thickBot="1">
      <c r="B169" s="12" t="s">
        <v>249</v>
      </c>
      <c r="C169" s="13"/>
      <c r="D169" s="55" t="s">
        <v>87</v>
      </c>
      <c r="E169" s="13" t="s">
        <v>279</v>
      </c>
      <c r="F169" s="14">
        <v>1</v>
      </c>
      <c r="G169" s="8"/>
      <c r="H169" s="8">
        <f t="shared" si="2"/>
        <v>0</v>
      </c>
    </row>
    <row r="170" spans="2:8" ht="13.8" thickBot="1">
      <c r="B170" s="24" t="s">
        <v>250</v>
      </c>
      <c r="C170" s="25"/>
      <c r="D170" s="56" t="s">
        <v>329</v>
      </c>
      <c r="E170" s="25" t="s">
        <v>279</v>
      </c>
      <c r="F170" s="8">
        <v>1</v>
      </c>
      <c r="G170" s="8"/>
      <c r="H170" s="8">
        <f t="shared" si="2"/>
        <v>0</v>
      </c>
    </row>
    <row r="172" spans="7:8" ht="12.75">
      <c r="G172" s="2" t="s">
        <v>253</v>
      </c>
      <c r="H172" s="3">
        <f>SUM(H8:H170)</f>
        <v>0</v>
      </c>
    </row>
  </sheetData>
  <mergeCells count="19">
    <mergeCell ref="D162:F162"/>
    <mergeCell ref="D134:F134"/>
    <mergeCell ref="D135:F135"/>
    <mergeCell ref="D149:F149"/>
    <mergeCell ref="D118:F118"/>
    <mergeCell ref="D107:F107"/>
    <mergeCell ref="D100:F100"/>
    <mergeCell ref="D85:F85"/>
    <mergeCell ref="D89:F89"/>
    <mergeCell ref="D90:F90"/>
    <mergeCell ref="D15:F15"/>
    <mergeCell ref="D7:F7"/>
    <mergeCell ref="D6:F6"/>
    <mergeCell ref="B5:F5"/>
    <mergeCell ref="D73:F73"/>
    <mergeCell ref="D52:F52"/>
    <mergeCell ref="D56:F56"/>
    <mergeCell ref="D57:F57"/>
    <mergeCell ref="D31:F31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8D17F-F158-4C34-A14F-74848E80D099}">
  <dimension ref="B2:H36"/>
  <sheetViews>
    <sheetView tabSelected="1" workbookViewId="0" topLeftCell="A1">
      <selection activeCell="B2" sqref="B2"/>
    </sheetView>
  </sheetViews>
  <sheetFormatPr defaultColWidth="9.140625" defaultRowHeight="12.75"/>
  <sheetData>
    <row r="2" ht="22.8">
      <c r="B2" s="26" t="s">
        <v>334</v>
      </c>
    </row>
    <row r="3" ht="21">
      <c r="B3" s="27" t="s">
        <v>335</v>
      </c>
    </row>
    <row r="5" spans="2:8" ht="12.75">
      <c r="B5" s="54" t="s">
        <v>354</v>
      </c>
      <c r="C5" s="54"/>
      <c r="D5" s="54"/>
      <c r="E5" s="54"/>
      <c r="F5" s="54"/>
      <c r="G5" s="54"/>
      <c r="H5" s="54"/>
    </row>
    <row r="6" spans="2:8" ht="12.75">
      <c r="B6" s="54"/>
      <c r="C6" s="54"/>
      <c r="D6" s="54"/>
      <c r="E6" s="54"/>
      <c r="F6" s="54"/>
      <c r="G6" s="54"/>
      <c r="H6" s="54"/>
    </row>
    <row r="7" spans="2:8" ht="12.75">
      <c r="B7" s="54"/>
      <c r="C7" s="54"/>
      <c r="D7" s="54"/>
      <c r="E7" s="54"/>
      <c r="F7" s="54"/>
      <c r="G7" s="54"/>
      <c r="H7" s="54"/>
    </row>
    <row r="8" spans="2:8" ht="12.75">
      <c r="B8" s="54"/>
      <c r="C8" s="54"/>
      <c r="D8" s="54"/>
      <c r="E8" s="54"/>
      <c r="F8" s="54"/>
      <c r="G8" s="54"/>
      <c r="H8" s="54"/>
    </row>
    <row r="9" spans="2:8" ht="12.75">
      <c r="B9" s="54"/>
      <c r="C9" s="54"/>
      <c r="D9" s="54"/>
      <c r="E9" s="54"/>
      <c r="F9" s="54"/>
      <c r="G9" s="54"/>
      <c r="H9" s="54"/>
    </row>
    <row r="10" spans="2:8" ht="12.75">
      <c r="B10" s="54"/>
      <c r="C10" s="54"/>
      <c r="D10" s="54"/>
      <c r="E10" s="54"/>
      <c r="F10" s="54"/>
      <c r="G10" s="54"/>
      <c r="H10" s="54"/>
    </row>
    <row r="11" spans="2:8" ht="12.75">
      <c r="B11" s="54"/>
      <c r="C11" s="54"/>
      <c r="D11" s="54"/>
      <c r="E11" s="54"/>
      <c r="F11" s="54"/>
      <c r="G11" s="54"/>
      <c r="H11" s="54"/>
    </row>
    <row r="12" spans="2:8" ht="12.75">
      <c r="B12" s="54"/>
      <c r="C12" s="54"/>
      <c r="D12" s="54"/>
      <c r="E12" s="54"/>
      <c r="F12" s="54"/>
      <c r="G12" s="54"/>
      <c r="H12" s="54"/>
    </row>
    <row r="13" spans="2:8" ht="12.75">
      <c r="B13" s="54"/>
      <c r="C13" s="54"/>
      <c r="D13" s="54"/>
      <c r="E13" s="54"/>
      <c r="F13" s="54"/>
      <c r="G13" s="54"/>
      <c r="H13" s="54"/>
    </row>
    <row r="14" spans="2:8" ht="12.75">
      <c r="B14" s="54"/>
      <c r="C14" s="54"/>
      <c r="D14" s="54"/>
      <c r="E14" s="54"/>
      <c r="F14" s="54"/>
      <c r="G14" s="54"/>
      <c r="H14" s="54"/>
    </row>
    <row r="15" spans="2:8" ht="12.75">
      <c r="B15" s="54"/>
      <c r="C15" s="54"/>
      <c r="D15" s="54"/>
      <c r="E15" s="54"/>
      <c r="F15" s="54"/>
      <c r="G15" s="54"/>
      <c r="H15" s="54"/>
    </row>
    <row r="16" spans="2:8" ht="12.75">
      <c r="B16" s="54"/>
      <c r="C16" s="54"/>
      <c r="D16" s="54"/>
      <c r="E16" s="54"/>
      <c r="F16" s="54"/>
      <c r="G16" s="54"/>
      <c r="H16" s="54"/>
    </row>
    <row r="17" spans="2:8" ht="12.75">
      <c r="B17" s="54"/>
      <c r="C17" s="54"/>
      <c r="D17" s="54"/>
      <c r="E17" s="54"/>
      <c r="F17" s="54"/>
      <c r="G17" s="54"/>
      <c r="H17" s="54"/>
    </row>
    <row r="18" spans="2:8" ht="12.75">
      <c r="B18" s="54"/>
      <c r="C18" s="54"/>
      <c r="D18" s="54"/>
      <c r="E18" s="54"/>
      <c r="F18" s="54"/>
      <c r="G18" s="54"/>
      <c r="H18" s="54"/>
    </row>
    <row r="19" spans="2:8" ht="12.75">
      <c r="B19" s="54"/>
      <c r="C19" s="54"/>
      <c r="D19" s="54"/>
      <c r="E19" s="54"/>
      <c r="F19" s="54"/>
      <c r="G19" s="54"/>
      <c r="H19" s="54"/>
    </row>
    <row r="20" spans="2:8" ht="12.75">
      <c r="B20" s="54"/>
      <c r="C20" s="54"/>
      <c r="D20" s="54"/>
      <c r="E20" s="54"/>
      <c r="F20" s="54"/>
      <c r="G20" s="54"/>
      <c r="H20" s="54"/>
    </row>
    <row r="21" spans="2:8" ht="12.75">
      <c r="B21" s="54"/>
      <c r="C21" s="54"/>
      <c r="D21" s="54"/>
      <c r="E21" s="54"/>
      <c r="F21" s="54"/>
      <c r="G21" s="54"/>
      <c r="H21" s="54"/>
    </row>
    <row r="22" spans="2:8" ht="12.75">
      <c r="B22" s="54"/>
      <c r="C22" s="54"/>
      <c r="D22" s="54"/>
      <c r="E22" s="54"/>
      <c r="F22" s="54"/>
      <c r="G22" s="54"/>
      <c r="H22" s="54"/>
    </row>
    <row r="23" spans="2:8" ht="12.75">
      <c r="B23" s="54"/>
      <c r="C23" s="54"/>
      <c r="D23" s="54"/>
      <c r="E23" s="54"/>
      <c r="F23" s="54"/>
      <c r="G23" s="54"/>
      <c r="H23" s="54"/>
    </row>
    <row r="24" spans="2:8" ht="12.75">
      <c r="B24" s="54"/>
      <c r="C24" s="54"/>
      <c r="D24" s="54"/>
      <c r="E24" s="54"/>
      <c r="F24" s="54"/>
      <c r="G24" s="54"/>
      <c r="H24" s="54"/>
    </row>
    <row r="25" spans="2:8" ht="12.75">
      <c r="B25" s="54"/>
      <c r="C25" s="54"/>
      <c r="D25" s="54"/>
      <c r="E25" s="54"/>
      <c r="F25" s="54"/>
      <c r="G25" s="54"/>
      <c r="H25" s="54"/>
    </row>
    <row r="26" spans="2:8" ht="12.75">
      <c r="B26" s="54"/>
      <c r="C26" s="54"/>
      <c r="D26" s="54"/>
      <c r="E26" s="54"/>
      <c r="F26" s="54"/>
      <c r="G26" s="54"/>
      <c r="H26" s="54"/>
    </row>
    <row r="27" spans="2:8" ht="12.75">
      <c r="B27" s="54"/>
      <c r="C27" s="54"/>
      <c r="D27" s="54"/>
      <c r="E27" s="54"/>
      <c r="F27" s="54"/>
      <c r="G27" s="54"/>
      <c r="H27" s="54"/>
    </row>
    <row r="28" spans="2:8" ht="12.75">
      <c r="B28" s="54"/>
      <c r="C28" s="54"/>
      <c r="D28" s="54"/>
      <c r="E28" s="54"/>
      <c r="F28" s="54"/>
      <c r="G28" s="54"/>
      <c r="H28" s="54"/>
    </row>
    <row r="29" spans="2:8" ht="12.75">
      <c r="B29" s="54"/>
      <c r="C29" s="54"/>
      <c r="D29" s="54"/>
      <c r="E29" s="54"/>
      <c r="F29" s="54"/>
      <c r="G29" s="54"/>
      <c r="H29" s="54"/>
    </row>
    <row r="30" spans="2:8" ht="12.75">
      <c r="B30" s="54"/>
      <c r="C30" s="54"/>
      <c r="D30" s="54"/>
      <c r="E30" s="54"/>
      <c r="F30" s="54"/>
      <c r="G30" s="54"/>
      <c r="H30" s="54"/>
    </row>
    <row r="31" spans="2:8" ht="12.75">
      <c r="B31" s="54"/>
      <c r="C31" s="54"/>
      <c r="D31" s="54"/>
      <c r="E31" s="54"/>
      <c r="F31" s="54"/>
      <c r="G31" s="54"/>
      <c r="H31" s="54"/>
    </row>
    <row r="32" spans="2:8" ht="12.75">
      <c r="B32" s="54"/>
      <c r="C32" s="54"/>
      <c r="D32" s="54"/>
      <c r="E32" s="54"/>
      <c r="F32" s="54"/>
      <c r="G32" s="54"/>
      <c r="H32" s="54"/>
    </row>
    <row r="33" spans="2:8" ht="12.75">
      <c r="B33" s="54"/>
      <c r="C33" s="54"/>
      <c r="D33" s="54"/>
      <c r="E33" s="54"/>
      <c r="F33" s="54"/>
      <c r="G33" s="54"/>
      <c r="H33" s="54"/>
    </row>
    <row r="34" spans="2:8" ht="12.75">
      <c r="B34" s="54"/>
      <c r="C34" s="54"/>
      <c r="D34" s="54"/>
      <c r="E34" s="54"/>
      <c r="F34" s="54"/>
      <c r="G34" s="54"/>
      <c r="H34" s="54"/>
    </row>
    <row r="35" spans="2:8" ht="12.75">
      <c r="B35" s="54"/>
      <c r="C35" s="54"/>
      <c r="D35" s="54"/>
      <c r="E35" s="54"/>
      <c r="F35" s="54"/>
      <c r="G35" s="54"/>
      <c r="H35" s="54"/>
    </row>
    <row r="36" spans="2:8" ht="12.75">
      <c r="B36" s="54"/>
      <c r="C36" s="54"/>
      <c r="D36" s="54"/>
      <c r="E36" s="54"/>
      <c r="F36" s="54"/>
      <c r="G36" s="54"/>
      <c r="H36" s="54"/>
    </row>
  </sheetData>
  <mergeCells count="1">
    <mergeCell ref="B5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 Bulowice -  kanały SAN1-SAN23 oraz PAN.PRD</dc:title>
  <dc:subject/>
  <dc:creator>kalad</dc:creator>
  <cp:keywords/>
  <dc:description/>
  <cp:lastModifiedBy>Krzysztof Mendzik</cp:lastModifiedBy>
  <cp:lastPrinted>2020-09-01T10:54:43Z</cp:lastPrinted>
  <dcterms:created xsi:type="dcterms:W3CDTF">2020-08-24T12:49:11Z</dcterms:created>
  <dcterms:modified xsi:type="dcterms:W3CDTF">2020-09-01T11:37:47Z</dcterms:modified>
  <cp:category/>
  <cp:version/>
  <cp:contentType/>
  <cp:contentStatus/>
</cp:coreProperties>
</file>